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S:\Financije i proracun\My Documents\DUBRAVKA 2025\30.09.2025\"/>
    </mc:Choice>
  </mc:AlternateContent>
  <xr:revisionPtr revIDLastSave="0" documentId="13_ncr:1_{284E06A4-FA5C-4944-8AF8-84F0583340F9}"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7" i="9" l="1"/>
  <c r="J1477" i="9"/>
  <c r="F347" i="9"/>
  <c r="F346" i="9" s="1"/>
  <c r="F345" i="9"/>
  <c r="F344" i="9"/>
  <c r="F343" i="9"/>
  <c r="F342" i="9"/>
  <c r="F341" i="9" s="1"/>
  <c r="H340" i="9"/>
  <c r="E340" i="9" s="1"/>
  <c r="B340" i="9" s="1"/>
  <c r="G340" i="9"/>
  <c r="F340" i="9"/>
  <c r="F339" i="9"/>
  <c r="F338" i="9"/>
  <c r="F337" i="9"/>
  <c r="F336" i="9"/>
  <c r="H335" i="9"/>
  <c r="G335" i="9"/>
  <c r="F335" i="9"/>
  <c r="E335" i="9"/>
  <c r="B335" i="9" s="1"/>
  <c r="F334" i="9"/>
  <c r="H333" i="9"/>
  <c r="G333" i="9"/>
  <c r="E333" i="9" s="1"/>
  <c r="F333" i="9"/>
  <c r="B333" i="9"/>
  <c r="H332" i="9"/>
  <c r="G332" i="9"/>
  <c r="F332" i="9"/>
  <c r="E332" i="9"/>
  <c r="B332" i="9" s="1"/>
  <c r="H331" i="9"/>
  <c r="G331" i="9"/>
  <c r="F331" i="9"/>
  <c r="E331" i="9"/>
  <c r="H330" i="9"/>
  <c r="G330" i="9"/>
  <c r="E330" i="9" s="1"/>
  <c r="F330" i="9"/>
  <c r="H329" i="9"/>
  <c r="G329" i="9"/>
  <c r="F329" i="9"/>
  <c r="H328" i="9"/>
  <c r="G328" i="9"/>
  <c r="F328" i="9"/>
  <c r="E328" i="9"/>
  <c r="B328" i="9" s="1"/>
  <c r="H327" i="9"/>
  <c r="G327" i="9"/>
  <c r="F327" i="9"/>
  <c r="H326" i="9"/>
  <c r="G326" i="9"/>
  <c r="F326" i="9"/>
  <c r="H325" i="9"/>
  <c r="G325" i="9"/>
  <c r="E325" i="9" s="1"/>
  <c r="F325" i="9"/>
  <c r="B325" i="9"/>
  <c r="H324" i="9"/>
  <c r="G324" i="9"/>
  <c r="F324" i="9"/>
  <c r="H323" i="9"/>
  <c r="G323" i="9"/>
  <c r="F323" i="9"/>
  <c r="E323" i="9"/>
  <c r="H322" i="9"/>
  <c r="G322" i="9"/>
  <c r="F322" i="9"/>
  <c r="H321" i="9"/>
  <c r="G321" i="9"/>
  <c r="F321" i="9"/>
  <c r="H320" i="9"/>
  <c r="G320" i="9"/>
  <c r="F320" i="9"/>
  <c r="H319" i="9"/>
  <c r="G319" i="9"/>
  <c r="F319" i="9"/>
  <c r="E319" i="9"/>
  <c r="H318" i="9"/>
  <c r="G318" i="9"/>
  <c r="E318" i="9" s="1"/>
  <c r="F318" i="9"/>
  <c r="H317" i="9"/>
  <c r="G317" i="9"/>
  <c r="F317" i="9"/>
  <c r="F316" i="9"/>
  <c r="F315" i="9"/>
  <c r="G314" i="9"/>
  <c r="E314" i="9" s="1"/>
  <c r="B314" i="9" s="1"/>
  <c r="F314" i="9"/>
  <c r="H313" i="9"/>
  <c r="G313" i="9"/>
  <c r="F313" i="9"/>
  <c r="H312" i="9"/>
  <c r="G312" i="9"/>
  <c r="F312" i="9"/>
  <c r="H311" i="9"/>
  <c r="G311" i="9"/>
  <c r="F311" i="9"/>
  <c r="F310" i="9"/>
  <c r="F309" i="9"/>
  <c r="F308" i="9"/>
  <c r="H307" i="9"/>
  <c r="G307" i="9"/>
  <c r="F307" i="9"/>
  <c r="F306" i="9"/>
  <c r="H305" i="9"/>
  <c r="G305" i="9"/>
  <c r="F305" i="9"/>
  <c r="E305" i="9"/>
  <c r="H304" i="9"/>
  <c r="G304" i="9"/>
  <c r="E304" i="9" s="1"/>
  <c r="B304" i="9" s="1"/>
  <c r="F304" i="9"/>
  <c r="H303" i="9"/>
  <c r="G303" i="9"/>
  <c r="E303" i="9" s="1"/>
  <c r="B303" i="9" s="1"/>
  <c r="F303" i="9"/>
  <c r="F302" i="9"/>
  <c r="F301" i="9"/>
  <c r="G300" i="9"/>
  <c r="E300" i="9" s="1"/>
  <c r="B300" i="9" s="1"/>
  <c r="F300" i="9"/>
  <c r="F299" i="9"/>
  <c r="F297" i="9"/>
  <c r="L296" i="9"/>
  <c r="F296" i="9" s="1"/>
  <c r="H296" i="9"/>
  <c r="F295" i="9"/>
  <c r="I294" i="9"/>
  <c r="H294" i="9"/>
  <c r="F294" i="9"/>
  <c r="E293" i="9"/>
  <c r="M292" i="9"/>
  <c r="L292" i="9"/>
  <c r="E292" i="9"/>
  <c r="M291" i="9"/>
  <c r="L291" i="9"/>
  <c r="E291" i="9"/>
  <c r="M290" i="9"/>
  <c r="L290" i="9"/>
  <c r="F290" i="9"/>
  <c r="E290" i="9"/>
  <c r="B290" i="9" s="1"/>
  <c r="M289" i="9"/>
  <c r="L289" i="9"/>
  <c r="F289" i="9"/>
  <c r="E289" i="9"/>
  <c r="B289" i="9" s="1"/>
  <c r="M288" i="9"/>
  <c r="L288" i="9"/>
  <c r="E288" i="9"/>
  <c r="M287" i="9"/>
  <c r="L287" i="9"/>
  <c r="E287" i="9"/>
  <c r="M286" i="9"/>
  <c r="L286" i="9"/>
  <c r="F286" i="9"/>
  <c r="E286" i="9"/>
  <c r="B286" i="9" s="1"/>
  <c r="M285" i="9"/>
  <c r="L285" i="9"/>
  <c r="F285" i="9"/>
  <c r="E285" i="9"/>
  <c r="B285" i="9" s="1"/>
  <c r="M284" i="9"/>
  <c r="L284" i="9"/>
  <c r="E284" i="9"/>
  <c r="M283" i="9"/>
  <c r="L283" i="9"/>
  <c r="E283" i="9"/>
  <c r="M282" i="9"/>
  <c r="L282" i="9"/>
  <c r="F282" i="9"/>
  <c r="E282" i="9"/>
  <c r="B282" i="9" s="1"/>
  <c r="M281" i="9"/>
  <c r="L281" i="9"/>
  <c r="F281" i="9"/>
  <c r="E281" i="9"/>
  <c r="B281" i="9" s="1"/>
  <c r="M280" i="9"/>
  <c r="L280" i="9"/>
  <c r="E280" i="9"/>
  <c r="M279" i="9"/>
  <c r="L279" i="9"/>
  <c r="E279" i="9"/>
  <c r="M278" i="9"/>
  <c r="L278" i="9"/>
  <c r="F278" i="9"/>
  <c r="E278" i="9"/>
  <c r="B278" i="9" s="1"/>
  <c r="M277" i="9"/>
  <c r="L277" i="9"/>
  <c r="F277" i="9"/>
  <c r="E277" i="9"/>
  <c r="B277" i="9" s="1"/>
  <c r="M276" i="9"/>
  <c r="L276" i="9"/>
  <c r="E276" i="9"/>
  <c r="M275" i="9"/>
  <c r="L275" i="9"/>
  <c r="E275" i="9"/>
  <c r="M274" i="9"/>
  <c r="L274" i="9"/>
  <c r="F274" i="9"/>
  <c r="E274" i="9"/>
  <c r="B274" i="9" s="1"/>
  <c r="M273" i="9"/>
  <c r="L273" i="9"/>
  <c r="F273" i="9"/>
  <c r="E273" i="9"/>
  <c r="B273" i="9" s="1"/>
  <c r="M272" i="9"/>
  <c r="L272" i="9"/>
  <c r="E272" i="9"/>
  <c r="M271" i="9"/>
  <c r="L271" i="9"/>
  <c r="E271" i="9"/>
  <c r="M270" i="9"/>
  <c r="L270" i="9"/>
  <c r="F270" i="9"/>
  <c r="E270" i="9"/>
  <c r="B270" i="9" s="1"/>
  <c r="M269" i="9"/>
  <c r="L269" i="9"/>
  <c r="F269" i="9"/>
  <c r="E269" i="9"/>
  <c r="B269" i="9" s="1"/>
  <c r="M268" i="9"/>
  <c r="L268" i="9"/>
  <c r="E268" i="9"/>
  <c r="M267" i="9"/>
  <c r="L267" i="9"/>
  <c r="E267" i="9"/>
  <c r="M266" i="9"/>
  <c r="L266" i="9"/>
  <c r="F266" i="9"/>
  <c r="E266" i="9"/>
  <c r="B266" i="9" s="1"/>
  <c r="M265" i="9"/>
  <c r="L265" i="9"/>
  <c r="F265" i="9"/>
  <c r="E265" i="9"/>
  <c r="B265" i="9" s="1"/>
  <c r="M264" i="9"/>
  <c r="L264" i="9"/>
  <c r="E264" i="9"/>
  <c r="M263" i="9"/>
  <c r="L263" i="9"/>
  <c r="E263" i="9"/>
  <c r="M262" i="9"/>
  <c r="L262" i="9"/>
  <c r="F262" i="9"/>
  <c r="E262" i="9"/>
  <c r="B262" i="9" s="1"/>
  <c r="M261" i="9"/>
  <c r="L261" i="9"/>
  <c r="F261" i="9"/>
  <c r="E261" i="9"/>
  <c r="B261" i="9" s="1"/>
  <c r="M260" i="9"/>
  <c r="L260" i="9"/>
  <c r="F260" i="9" s="1"/>
  <c r="E260" i="9"/>
  <c r="B260" i="9"/>
  <c r="M259" i="9"/>
  <c r="L259" i="9"/>
  <c r="F259" i="9" s="1"/>
  <c r="E259" i="9"/>
  <c r="B259" i="9"/>
  <c r="M258" i="9"/>
  <c r="L258" i="9"/>
  <c r="F258" i="9"/>
  <c r="E258" i="9"/>
  <c r="B258" i="9" s="1"/>
  <c r="M257" i="9"/>
  <c r="L257" i="9"/>
  <c r="F257" i="9"/>
  <c r="E257" i="9"/>
  <c r="B257" i="9" s="1"/>
  <c r="M256" i="9"/>
  <c r="L256" i="9"/>
  <c r="F256" i="9" s="1"/>
  <c r="E256" i="9"/>
  <c r="B256" i="9"/>
  <c r="M255" i="9"/>
  <c r="L255" i="9"/>
  <c r="F255" i="9" s="1"/>
  <c r="E255" i="9"/>
  <c r="B255" i="9"/>
  <c r="M254" i="9"/>
  <c r="L254" i="9"/>
  <c r="F254" i="9"/>
  <c r="E254" i="9"/>
  <c r="B254" i="9" s="1"/>
  <c r="M253" i="9"/>
  <c r="L253" i="9"/>
  <c r="F253" i="9"/>
  <c r="E253" i="9"/>
  <c r="B253" i="9" s="1"/>
  <c r="M252" i="9"/>
  <c r="L252" i="9"/>
  <c r="F252" i="9" s="1"/>
  <c r="E252" i="9"/>
  <c r="B252" i="9"/>
  <c r="M251" i="9"/>
  <c r="L251" i="9"/>
  <c r="F251" i="9" s="1"/>
  <c r="E251" i="9"/>
  <c r="B251" i="9"/>
  <c r="M250" i="9"/>
  <c r="L250" i="9"/>
  <c r="F250" i="9"/>
  <c r="E250" i="9"/>
  <c r="B250" i="9" s="1"/>
  <c r="M249" i="9"/>
  <c r="L249" i="9"/>
  <c r="F249" i="9"/>
  <c r="E249" i="9"/>
  <c r="B249" i="9" s="1"/>
  <c r="M248" i="9"/>
  <c r="L248" i="9"/>
  <c r="F248" i="9" s="1"/>
  <c r="E248" i="9"/>
  <c r="B248" i="9"/>
  <c r="M247" i="9"/>
  <c r="L247" i="9"/>
  <c r="E247" i="9"/>
  <c r="M246" i="9"/>
  <c r="L246" i="9"/>
  <c r="F246" i="9"/>
  <c r="E246" i="9"/>
  <c r="M245" i="9"/>
  <c r="L245" i="9"/>
  <c r="F245" i="9"/>
  <c r="E245" i="9"/>
  <c r="B245" i="9" s="1"/>
  <c r="M244" i="9"/>
  <c r="L244" i="9"/>
  <c r="E244" i="9"/>
  <c r="M243" i="9"/>
  <c r="L243" i="9"/>
  <c r="E243" i="9"/>
  <c r="M242" i="9"/>
  <c r="L242" i="9"/>
  <c r="F242" i="9"/>
  <c r="E242" i="9"/>
  <c r="M241" i="9"/>
  <c r="F241" i="9" s="1"/>
  <c r="L241" i="9"/>
  <c r="E241" i="9"/>
  <c r="M240" i="9"/>
  <c r="L240" i="9"/>
  <c r="E240" i="9"/>
  <c r="M239" i="9"/>
  <c r="L239" i="9"/>
  <c r="E239" i="9"/>
  <c r="M238" i="9"/>
  <c r="F238" i="9" s="1"/>
  <c r="L238" i="9"/>
  <c r="E238" i="9"/>
  <c r="M237" i="9"/>
  <c r="L237" i="9"/>
  <c r="F237" i="9"/>
  <c r="E237" i="9"/>
  <c r="M236" i="9"/>
  <c r="L236" i="9"/>
  <c r="E236" i="9"/>
  <c r="M235" i="9"/>
  <c r="L235" i="9"/>
  <c r="E235" i="9"/>
  <c r="M234" i="9"/>
  <c r="L234" i="9"/>
  <c r="F234" i="9"/>
  <c r="E234" i="9"/>
  <c r="B234" i="9" s="1"/>
  <c r="M233" i="9"/>
  <c r="L233" i="9"/>
  <c r="E233" i="9"/>
  <c r="M232" i="9"/>
  <c r="L232" i="9"/>
  <c r="E232" i="9"/>
  <c r="M231" i="9"/>
  <c r="L231" i="9"/>
  <c r="F231" i="9" s="1"/>
  <c r="E231" i="9"/>
  <c r="B231" i="9"/>
  <c r="M230" i="9"/>
  <c r="L230" i="9"/>
  <c r="E230" i="9"/>
  <c r="M229" i="9"/>
  <c r="F229" i="9" s="1"/>
  <c r="L229" i="9"/>
  <c r="E229" i="9"/>
  <c r="E228" i="9"/>
  <c r="F227" i="9"/>
  <c r="F226" i="9"/>
  <c r="F225" i="9"/>
  <c r="F224" i="9"/>
  <c r="F223" i="9"/>
  <c r="F222" i="9"/>
  <c r="F221" i="9"/>
  <c r="F220" i="9"/>
  <c r="F219" i="9"/>
  <c r="F218" i="9"/>
  <c r="F217" i="9"/>
  <c r="F216" i="9"/>
  <c r="F215" i="9"/>
  <c r="F214" i="9"/>
  <c r="F213" i="9"/>
  <c r="F212" i="9"/>
  <c r="G211" i="9"/>
  <c r="E211" i="9" s="1"/>
  <c r="B211" i="9" s="1"/>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G179" i="9"/>
  <c r="F179" i="9"/>
  <c r="F178" i="9"/>
  <c r="F177" i="9"/>
  <c r="F176" i="9"/>
  <c r="F175" i="9"/>
  <c r="F174" i="9"/>
  <c r="H173" i="9"/>
  <c r="G173" i="9"/>
  <c r="F173" i="9"/>
  <c r="H172" i="9"/>
  <c r="E172" i="9" s="1"/>
  <c r="B172" i="9" s="1"/>
  <c r="G172" i="9"/>
  <c r="F172" i="9"/>
  <c r="H171" i="9"/>
  <c r="G171" i="9"/>
  <c r="F171" i="9"/>
  <c r="E171" i="9"/>
  <c r="B171" i="9" s="1"/>
  <c r="H170" i="9"/>
  <c r="G170" i="9"/>
  <c r="E170" i="9" s="1"/>
  <c r="F170" i="9"/>
  <c r="H169" i="9"/>
  <c r="G169" i="9"/>
  <c r="E169" i="9" s="1"/>
  <c r="B169" i="9" s="1"/>
  <c r="F169" i="9"/>
  <c r="H168" i="9"/>
  <c r="E168" i="9" s="1"/>
  <c r="G168" i="9"/>
  <c r="F168" i="9"/>
  <c r="B168" i="9"/>
  <c r="H167" i="9"/>
  <c r="G167" i="9"/>
  <c r="F167" i="9"/>
  <c r="E167" i="9"/>
  <c r="B167" i="9" s="1"/>
  <c r="H166" i="9"/>
  <c r="G166" i="9"/>
  <c r="E166" i="9" s="1"/>
  <c r="F166" i="9"/>
  <c r="H165" i="9"/>
  <c r="G165" i="9"/>
  <c r="F165" i="9"/>
  <c r="H164" i="9"/>
  <c r="E164" i="9" s="1"/>
  <c r="B164" i="9" s="1"/>
  <c r="G164" i="9"/>
  <c r="F164" i="9"/>
  <c r="H163" i="9"/>
  <c r="G163" i="9"/>
  <c r="F163" i="9"/>
  <c r="E163" i="9"/>
  <c r="B163" i="9" s="1"/>
  <c r="H162" i="9"/>
  <c r="G162" i="9"/>
  <c r="E162" i="9" s="1"/>
  <c r="F162" i="9"/>
  <c r="H161" i="9"/>
  <c r="G161" i="9"/>
  <c r="E161" i="9" s="1"/>
  <c r="B161" i="9" s="1"/>
  <c r="F161" i="9"/>
  <c r="H160" i="9"/>
  <c r="E160" i="9" s="1"/>
  <c r="G160" i="9"/>
  <c r="F160" i="9"/>
  <c r="B160" i="9"/>
  <c r="H159" i="9"/>
  <c r="G159" i="9"/>
  <c r="F159" i="9"/>
  <c r="E159" i="9"/>
  <c r="B159" i="9" s="1"/>
  <c r="H158" i="9"/>
  <c r="G158" i="9"/>
  <c r="E158" i="9" s="1"/>
  <c r="F158" i="9"/>
  <c r="H157" i="9"/>
  <c r="G157" i="9"/>
  <c r="F157" i="9"/>
  <c r="H156" i="9"/>
  <c r="F156" i="9"/>
  <c r="H155" i="9"/>
  <c r="G155" i="9"/>
  <c r="F155" i="9"/>
  <c r="E155" i="9"/>
  <c r="B155" i="9" s="1"/>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B144" i="9" s="1"/>
  <c r="G144" i="9"/>
  <c r="F144" i="9"/>
  <c r="H143" i="9"/>
  <c r="G143" i="9"/>
  <c r="F143" i="9"/>
  <c r="E143" i="9"/>
  <c r="B143" i="9" s="1"/>
  <c r="H142" i="9"/>
  <c r="G142" i="9"/>
  <c r="E142" i="9" s="1"/>
  <c r="B142"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G85" i="9"/>
  <c r="F85" i="9"/>
  <c r="B85" i="9"/>
  <c r="H84" i="9"/>
  <c r="G84" i="9"/>
  <c r="F84" i="9"/>
  <c r="E84" i="9"/>
  <c r="B84" i="9" s="1"/>
  <c r="H83" i="9"/>
  <c r="G83" i="9"/>
  <c r="F83" i="9"/>
  <c r="H82" i="9"/>
  <c r="E82" i="9" s="1"/>
  <c r="B82" i="9" s="1"/>
  <c r="G82" i="9"/>
  <c r="F82" i="9"/>
  <c r="H81" i="9"/>
  <c r="E81" i="9" s="1"/>
  <c r="G81" i="9"/>
  <c r="F81" i="9"/>
  <c r="H80" i="9"/>
  <c r="G80" i="9"/>
  <c r="E80" i="9" s="1"/>
  <c r="B80" i="9" s="1"/>
  <c r="F80" i="9"/>
  <c r="H79" i="9"/>
  <c r="G79" i="9"/>
  <c r="E79" i="9" s="1"/>
  <c r="F79" i="9"/>
  <c r="H78" i="9"/>
  <c r="G78" i="9"/>
  <c r="E78" i="9" s="1"/>
  <c r="B78" i="9" s="1"/>
  <c r="F78" i="9"/>
  <c r="H77" i="9"/>
  <c r="E77" i="9" s="1"/>
  <c r="B77" i="9" s="1"/>
  <c r="G77" i="9"/>
  <c r="F77" i="9"/>
  <c r="H76" i="9"/>
  <c r="G76" i="9"/>
  <c r="F76" i="9"/>
  <c r="E76" i="9"/>
  <c r="B76" i="9" s="1"/>
  <c r="H75" i="9"/>
  <c r="G75" i="9"/>
  <c r="F75" i="9"/>
  <c r="H74" i="9"/>
  <c r="E74" i="9" s="1"/>
  <c r="B74" i="9" s="1"/>
  <c r="G74" i="9"/>
  <c r="F74" i="9"/>
  <c r="H73" i="9"/>
  <c r="G73" i="9"/>
  <c r="F73" i="9"/>
  <c r="E73" i="9"/>
  <c r="B73" i="9" s="1"/>
  <c r="H72" i="9"/>
  <c r="G72" i="9"/>
  <c r="E72" i="9" s="1"/>
  <c r="F72" i="9"/>
  <c r="H71" i="9"/>
  <c r="G71" i="9"/>
  <c r="E71" i="9" s="1"/>
  <c r="B71" i="9" s="1"/>
  <c r="F71" i="9"/>
  <c r="H70" i="9"/>
  <c r="G70" i="9"/>
  <c r="E70" i="9" s="1"/>
  <c r="B70" i="9" s="1"/>
  <c r="F70" i="9"/>
  <c r="H69" i="9"/>
  <c r="E69" i="9" s="1"/>
  <c r="B69" i="9" s="1"/>
  <c r="G69" i="9"/>
  <c r="F69" i="9"/>
  <c r="H68" i="9"/>
  <c r="E68" i="9" s="1"/>
  <c r="B68" i="9" s="1"/>
  <c r="G68" i="9"/>
  <c r="F68" i="9"/>
  <c r="H67" i="9"/>
  <c r="G67" i="9"/>
  <c r="F67" i="9"/>
  <c r="H66" i="9"/>
  <c r="G66" i="9"/>
  <c r="F66" i="9"/>
  <c r="E66" i="9"/>
  <c r="B66" i="9" s="1"/>
  <c r="H65" i="9"/>
  <c r="G65" i="9"/>
  <c r="F65" i="9"/>
  <c r="E65" i="9"/>
  <c r="H64" i="9"/>
  <c r="G64" i="9"/>
  <c r="E64" i="9" s="1"/>
  <c r="B64" i="9" s="1"/>
  <c r="F64" i="9"/>
  <c r="H63" i="9"/>
  <c r="G63" i="9"/>
  <c r="F63" i="9"/>
  <c r="H62" i="9"/>
  <c r="G62" i="9"/>
  <c r="E62" i="9" s="1"/>
  <c r="B62" i="9" s="1"/>
  <c r="F62" i="9"/>
  <c r="H61" i="9"/>
  <c r="E61" i="9" s="1"/>
  <c r="B61" i="9" s="1"/>
  <c r="G61" i="9"/>
  <c r="F61" i="9"/>
  <c r="H60" i="9"/>
  <c r="G60" i="9"/>
  <c r="F60" i="9"/>
  <c r="E60" i="9"/>
  <c r="B60" i="9" s="1"/>
  <c r="H59" i="9"/>
  <c r="G59" i="9"/>
  <c r="F59" i="9"/>
  <c r="H58" i="9"/>
  <c r="E58" i="9" s="1"/>
  <c r="G58" i="9"/>
  <c r="F58" i="9"/>
  <c r="B58" i="9"/>
  <c r="H57" i="9"/>
  <c r="G57" i="9"/>
  <c r="F57" i="9"/>
  <c r="E57" i="9"/>
  <c r="B57" i="9" s="1"/>
  <c r="H56" i="9"/>
  <c r="G56" i="9"/>
  <c r="F56" i="9"/>
  <c r="H55" i="9"/>
  <c r="G55" i="9"/>
  <c r="E55" i="9" s="1"/>
  <c r="B55" i="9" s="1"/>
  <c r="F55" i="9"/>
  <c r="H54" i="9"/>
  <c r="G54" i="9"/>
  <c r="F54" i="9"/>
  <c r="H53" i="9"/>
  <c r="E53" i="9" s="1"/>
  <c r="B53" i="9" s="1"/>
  <c r="G53" i="9"/>
  <c r="F53" i="9"/>
  <c r="H52" i="9"/>
  <c r="E52" i="9" s="1"/>
  <c r="B52" i="9" s="1"/>
  <c r="G52" i="9"/>
  <c r="F52" i="9"/>
  <c r="H51" i="9"/>
  <c r="G51" i="9"/>
  <c r="F51" i="9"/>
  <c r="H50" i="9"/>
  <c r="E50" i="9" s="1"/>
  <c r="B50" i="9" s="1"/>
  <c r="G50" i="9"/>
  <c r="F50" i="9"/>
  <c r="H49" i="9"/>
  <c r="E49" i="9" s="1"/>
  <c r="G49" i="9"/>
  <c r="F49" i="9"/>
  <c r="H48" i="9"/>
  <c r="G48" i="9"/>
  <c r="F48" i="9"/>
  <c r="H47" i="9"/>
  <c r="G47" i="9"/>
  <c r="E47" i="9" s="1"/>
  <c r="F47" i="9"/>
  <c r="H46" i="9"/>
  <c r="G46" i="9"/>
  <c r="F46" i="9"/>
  <c r="H45" i="9"/>
  <c r="G45" i="9"/>
  <c r="F45" i="9"/>
  <c r="H44" i="9"/>
  <c r="G44" i="9"/>
  <c r="F44" i="9"/>
  <c r="E44" i="9"/>
  <c r="B44" i="9" s="1"/>
  <c r="H43" i="9"/>
  <c r="G43" i="9"/>
  <c r="F43" i="9"/>
  <c r="H42" i="9"/>
  <c r="G42" i="9"/>
  <c r="F42" i="9"/>
  <c r="H41" i="9"/>
  <c r="E41" i="9" s="1"/>
  <c r="B41" i="9" s="1"/>
  <c r="G41" i="9"/>
  <c r="F41" i="9"/>
  <c r="H40" i="9"/>
  <c r="G40" i="9"/>
  <c r="E40" i="9" s="1"/>
  <c r="F40" i="9"/>
  <c r="H39" i="9"/>
  <c r="G39" i="9"/>
  <c r="F39" i="9"/>
  <c r="H38" i="9"/>
  <c r="G38" i="9"/>
  <c r="E38" i="9" s="1"/>
  <c r="B38" i="9" s="1"/>
  <c r="F38" i="9"/>
  <c r="H37" i="9"/>
  <c r="G37" i="9"/>
  <c r="F37" i="9"/>
  <c r="H36" i="9"/>
  <c r="G36" i="9"/>
  <c r="F36" i="9"/>
  <c r="H35" i="9"/>
  <c r="G35" i="9"/>
  <c r="F35" i="9"/>
  <c r="H34" i="9"/>
  <c r="E34" i="9" s="1"/>
  <c r="B34" i="9" s="1"/>
  <c r="G34" i="9"/>
  <c r="F34" i="9"/>
  <c r="H33" i="9"/>
  <c r="G33" i="9"/>
  <c r="F33" i="9"/>
  <c r="E33" i="9"/>
  <c r="B33" i="9" s="1"/>
  <c r="H32" i="9"/>
  <c r="G32" i="9"/>
  <c r="F32" i="9"/>
  <c r="H31" i="9"/>
  <c r="G31" i="9"/>
  <c r="F31" i="9"/>
  <c r="H30" i="9"/>
  <c r="G30" i="9"/>
  <c r="F30" i="9"/>
  <c r="H29" i="9"/>
  <c r="E29" i="9" s="1"/>
  <c r="B29" i="9" s="1"/>
  <c r="G29" i="9"/>
  <c r="F29" i="9"/>
  <c r="H28" i="9"/>
  <c r="E28" i="9" s="1"/>
  <c r="B28" i="9" s="1"/>
  <c r="G28" i="9"/>
  <c r="F28" i="9"/>
  <c r="H27" i="9"/>
  <c r="G27" i="9"/>
  <c r="F27" i="9"/>
  <c r="H26" i="9"/>
  <c r="E26" i="9" s="1"/>
  <c r="B26" i="9" s="1"/>
  <c r="G26" i="9"/>
  <c r="F26" i="9"/>
  <c r="H25" i="9"/>
  <c r="E25" i="9" s="1"/>
  <c r="B25" i="9" s="1"/>
  <c r="G25" i="9"/>
  <c r="F25" i="9"/>
  <c r="F24" i="9"/>
  <c r="F4" i="9"/>
  <c r="O3" i="9"/>
  <c r="G296" i="9" s="1"/>
  <c r="E296" i="9" s="1"/>
  <c r="B296" i="9" s="1"/>
  <c r="I3" i="9"/>
  <c r="H309" i="9" s="1"/>
  <c r="H3" i="9"/>
  <c r="G3" i="9"/>
  <c r="D104" i="8"/>
  <c r="C1681" i="1" s="1"/>
  <c r="H1681" i="1" s="1"/>
  <c r="D97" i="8"/>
  <c r="D92" i="8"/>
  <c r="D87" i="8"/>
  <c r="D82" i="8"/>
  <c r="C1659" i="1" s="1"/>
  <c r="D77" i="8"/>
  <c r="D72" i="8"/>
  <c r="D67" i="8"/>
  <c r="D62" i="8"/>
  <c r="D57" i="8"/>
  <c r="C1634" i="1" s="1"/>
  <c r="D52" i="8"/>
  <c r="D46" i="8"/>
  <c r="D37" i="8"/>
  <c r="D27" i="8"/>
  <c r="D25" i="8" s="1"/>
  <c r="D18" i="8"/>
  <c r="D8" i="8"/>
  <c r="E44" i="7"/>
  <c r="D44" i="7"/>
  <c r="E39" i="7"/>
  <c r="E38" i="7" s="1"/>
  <c r="I34" i="3" s="1"/>
  <c r="D39" i="7"/>
  <c r="D38" i="7" s="1"/>
  <c r="E30" i="7"/>
  <c r="D30" i="7"/>
  <c r="D22" i="7" s="1"/>
  <c r="H33" i="3" s="1"/>
  <c r="E23" i="7"/>
  <c r="D23" i="7"/>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E114" i="6" s="1"/>
  <c r="I29" i="3" s="1"/>
  <c r="D118" i="6"/>
  <c r="F117" i="6"/>
  <c r="F116" i="6"/>
  <c r="F115"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256" i="5"/>
  <c r="F256" i="5" s="1"/>
  <c r="D255" i="5"/>
  <c r="F255" i="5" s="1"/>
  <c r="F254" i="5"/>
  <c r="F253" i="5"/>
  <c r="E252" i="5"/>
  <c r="D252" i="5"/>
  <c r="F252" i="5" s="1"/>
  <c r="D251"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H336" i="9" s="1"/>
  <c r="D181" i="5"/>
  <c r="D178"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D136" i="5"/>
  <c r="E135" i="5"/>
  <c r="F134" i="5"/>
  <c r="F133" i="5"/>
  <c r="F132" i="5"/>
  <c r="F131" i="5"/>
  <c r="F130" i="5"/>
  <c r="F129" i="5"/>
  <c r="F128" i="5"/>
  <c r="E127" i="5"/>
  <c r="D127" i="5"/>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F88" i="5"/>
  <c r="E88" i="5"/>
  <c r="D88" i="5"/>
  <c r="F87" i="5"/>
  <c r="F86" i="5"/>
  <c r="F85" i="5"/>
  <c r="F84" i="5"/>
  <c r="F83" i="5"/>
  <c r="F82" i="5"/>
  <c r="E82" i="5"/>
  <c r="D82" i="5"/>
  <c r="F81" i="5"/>
  <c r="F80" i="5"/>
  <c r="F79" i="5"/>
  <c r="F78" i="5"/>
  <c r="F77" i="5"/>
  <c r="F76" i="5"/>
  <c r="E76" i="5"/>
  <c r="D76" i="5"/>
  <c r="F75" i="5"/>
  <c r="F74" i="5"/>
  <c r="F73" i="5"/>
  <c r="F72" i="5"/>
  <c r="E71" i="5"/>
  <c r="D71" i="5"/>
  <c r="F71"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D607" i="4"/>
  <c r="F606" i="4"/>
  <c r="F605" i="4"/>
  <c r="F604" i="4"/>
  <c r="E603" i="4"/>
  <c r="F603" i="4" s="1"/>
  <c r="D603" i="4"/>
  <c r="F602" i="4"/>
  <c r="F601" i="4"/>
  <c r="F600" i="4"/>
  <c r="F599" i="4"/>
  <c r="E598" i="4"/>
  <c r="E597" i="4" s="1"/>
  <c r="D591" i="1" s="1"/>
  <c r="D598" i="4"/>
  <c r="F598" i="4" s="1"/>
  <c r="F596" i="4"/>
  <c r="F595" i="4"/>
  <c r="E594" i="4"/>
  <c r="D594" i="4"/>
  <c r="F594" i="4" s="1"/>
  <c r="F593" i="4"/>
  <c r="F592" i="4"/>
  <c r="F591" i="4"/>
  <c r="E591" i="4"/>
  <c r="D591" i="4"/>
  <c r="F590" i="4"/>
  <c r="F589" i="4"/>
  <c r="E589" i="4"/>
  <c r="E584" i="4" s="1"/>
  <c r="D589" i="4"/>
  <c r="F588" i="4"/>
  <c r="F587" i="4"/>
  <c r="F586" i="4"/>
  <c r="E585" i="4"/>
  <c r="D585" i="4"/>
  <c r="F583" i="4"/>
  <c r="F582" i="4"/>
  <c r="E581" i="4"/>
  <c r="D581" i="4"/>
  <c r="F581" i="4" s="1"/>
  <c r="F580" i="4"/>
  <c r="F579" i="4"/>
  <c r="E578" i="4"/>
  <c r="E571" i="4" s="1"/>
  <c r="D578" i="4"/>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9" i="4" s="1"/>
  <c r="F528" i="4"/>
  <c r="F527" i="4"/>
  <c r="E526" i="4"/>
  <c r="E522" i="4" s="1"/>
  <c r="D526" i="4"/>
  <c r="F526" i="4" s="1"/>
  <c r="F525" i="4"/>
  <c r="F524" i="4"/>
  <c r="F523" i="4"/>
  <c r="E523" i="4"/>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D491" i="4"/>
  <c r="F491" i="4" s="1"/>
  <c r="F490" i="4"/>
  <c r="F489" i="4"/>
  <c r="E488" i="4"/>
  <c r="D488" i="4"/>
  <c r="F488" i="4" s="1"/>
  <c r="F487" i="4"/>
  <c r="F486" i="4"/>
  <c r="F485" i="4"/>
  <c r="E485" i="4"/>
  <c r="D485" i="4"/>
  <c r="F484" i="4"/>
  <c r="F483" i="4"/>
  <c r="F482" i="4"/>
  <c r="F481" i="4"/>
  <c r="E480" i="4"/>
  <c r="D480" i="4"/>
  <c r="F480" i="4" s="1"/>
  <c r="D479" i="4"/>
  <c r="F479" i="4" s="1"/>
  <c r="F478" i="4"/>
  <c r="F477" i="4"/>
  <c r="E476" i="4"/>
  <c r="D476" i="4"/>
  <c r="F476" i="4" s="1"/>
  <c r="F475" i="4"/>
  <c r="F474" i="4"/>
  <c r="F473" i="4"/>
  <c r="E473" i="4"/>
  <c r="E466" i="4" s="1"/>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E428" i="4"/>
  <c r="F428" i="4" s="1"/>
  <c r="D428" i="4"/>
  <c r="E427" i="4"/>
  <c r="E648" i="4" s="1"/>
  <c r="D642" i="1" s="1"/>
  <c r="D427" i="4"/>
  <c r="F427" i="4" s="1"/>
  <c r="E426" i="4"/>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F401" i="4" s="1"/>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F362" i="4"/>
  <c r="E362" i="4"/>
  <c r="D357" i="1" s="1"/>
  <c r="D362" i="4"/>
  <c r="D361" i="4"/>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F320" i="4"/>
  <c r="F319" i="4"/>
  <c r="F318" i="4"/>
  <c r="F317" i="4"/>
  <c r="F316" i="4"/>
  <c r="F315" i="4"/>
  <c r="E314" i="4"/>
  <c r="D314" i="4"/>
  <c r="F314" i="4" s="1"/>
  <c r="F313" i="4"/>
  <c r="F312" i="4"/>
  <c r="F311" i="4"/>
  <c r="F310" i="4"/>
  <c r="E310" i="4"/>
  <c r="E309" i="4" s="1"/>
  <c r="E308" i="4" s="1"/>
  <c r="D310"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7" i="4"/>
  <c r="F276" i="4"/>
  <c r="F275" i="4"/>
  <c r="E274" i="4"/>
  <c r="F274" i="4" s="1"/>
  <c r="D274" i="4"/>
  <c r="E273" i="4"/>
  <c r="D269" i="1" s="1"/>
  <c r="F272" i="4"/>
  <c r="F271" i="4"/>
  <c r="F270" i="4"/>
  <c r="E269" i="4"/>
  <c r="D269" i="4"/>
  <c r="F269" i="4" s="1"/>
  <c r="F268" i="4"/>
  <c r="F267" i="4"/>
  <c r="F266" i="4"/>
  <c r="F265" i="4"/>
  <c r="F264" i="4"/>
  <c r="E263" i="4"/>
  <c r="D263" i="4"/>
  <c r="D262" i="4" s="1"/>
  <c r="E262" i="4"/>
  <c r="F262" i="4" s="1"/>
  <c r="F261" i="4"/>
  <c r="F260" i="4"/>
  <c r="F259" i="4"/>
  <c r="F258" i="4"/>
  <c r="E257" i="4"/>
  <c r="D257" i="4"/>
  <c r="F257" i="4" s="1"/>
  <c r="F256" i="4"/>
  <c r="F255" i="4"/>
  <c r="F254" i="4"/>
  <c r="E254" i="4"/>
  <c r="D254" i="4"/>
  <c r="F253" i="4"/>
  <c r="F252" i="4"/>
  <c r="F251" i="4"/>
  <c r="E250" i="4"/>
  <c r="D250" i="4"/>
  <c r="F249" i="4"/>
  <c r="F248" i="4"/>
  <c r="F247" i="4"/>
  <c r="E246" i="4"/>
  <c r="F246" i="4" s="1"/>
  <c r="D246" i="4"/>
  <c r="F245" i="4"/>
  <c r="F244" i="4"/>
  <c r="F243" i="4"/>
  <c r="E242" i="4"/>
  <c r="D242" i="4"/>
  <c r="F242" i="4" s="1"/>
  <c r="F241" i="4"/>
  <c r="F240" i="4"/>
  <c r="F239" i="4"/>
  <c r="F238" i="4"/>
  <c r="E237" i="4"/>
  <c r="D237" i="4"/>
  <c r="F236" i="4"/>
  <c r="F235" i="4"/>
  <c r="E234" i="4"/>
  <c r="D234" i="4"/>
  <c r="F233" i="4"/>
  <c r="F232" i="4"/>
  <c r="F231" i="4"/>
  <c r="E231" i="4"/>
  <c r="D231" i="4"/>
  <c r="F229" i="4"/>
  <c r="F228" i="4"/>
  <c r="F227" i="4"/>
  <c r="F226" i="4"/>
  <c r="F225" i="4"/>
  <c r="E225" i="4"/>
  <c r="D225" i="4"/>
  <c r="F224" i="4"/>
  <c r="F223" i="4"/>
  <c r="E222" i="4"/>
  <c r="E221" i="4" s="1"/>
  <c r="D222" i="4"/>
  <c r="F222" i="4" s="1"/>
  <c r="D221" i="4"/>
  <c r="F221" i="4" s="1"/>
  <c r="F220" i="4"/>
  <c r="F219" i="4"/>
  <c r="F218" i="4"/>
  <c r="F217" i="4"/>
  <c r="E216" i="4"/>
  <c r="F216" i="4" s="1"/>
  <c r="D216" i="4"/>
  <c r="F215" i="4"/>
  <c r="F214" i="4"/>
  <c r="F213" i="4"/>
  <c r="F212" i="4"/>
  <c r="F211" i="4"/>
  <c r="F210" i="4"/>
  <c r="F209" i="4"/>
  <c r="E208" i="4"/>
  <c r="D208" i="4"/>
  <c r="F207" i="4"/>
  <c r="F206" i="4"/>
  <c r="F205" i="4"/>
  <c r="F204" i="4"/>
  <c r="E203" i="4"/>
  <c r="D203" i="4"/>
  <c r="F201" i="4"/>
  <c r="F200" i="4"/>
  <c r="F199" i="4"/>
  <c r="F198" i="4"/>
  <c r="F197" i="4"/>
  <c r="F196" i="4"/>
  <c r="F195" i="4"/>
  <c r="E194" i="4"/>
  <c r="D190" i="1" s="1"/>
  <c r="H190" i="1" s="1"/>
  <c r="D194" i="4"/>
  <c r="F193" i="4"/>
  <c r="F192" i="4"/>
  <c r="F191" i="4"/>
  <c r="F190" i="4"/>
  <c r="F189" i="4"/>
  <c r="E189" i="4"/>
  <c r="D189" i="4"/>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F165" i="4" s="1"/>
  <c r="D165" i="4"/>
  <c r="D164" i="4"/>
  <c r="F163" i="4"/>
  <c r="F162" i="4"/>
  <c r="F161" i="4"/>
  <c r="F160" i="4"/>
  <c r="E160" i="4"/>
  <c r="D160" i="4"/>
  <c r="F159" i="4"/>
  <c r="F158" i="4"/>
  <c r="F157" i="4"/>
  <c r="F156" i="4"/>
  <c r="F155" i="4"/>
  <c r="F154" i="4"/>
  <c r="E154" i="4"/>
  <c r="E153" i="4" s="1"/>
  <c r="D149" i="1" s="1"/>
  <c r="H149" i="1" s="1"/>
  <c r="D154" i="4"/>
  <c r="D153" i="4"/>
  <c r="F151" i="4"/>
  <c r="F150" i="4"/>
  <c r="F149" i="4"/>
  <c r="F148" i="4"/>
  <c r="F147" i="4"/>
  <c r="F146" i="4"/>
  <c r="F145" i="4"/>
  <c r="F144" i="4"/>
  <c r="F143" i="4"/>
  <c r="F142" i="4"/>
  <c r="E141" i="4"/>
  <c r="E140" i="4" s="1"/>
  <c r="D136" i="1" s="1"/>
  <c r="D141" i="4"/>
  <c r="F139" i="4"/>
  <c r="F138" i="4"/>
  <c r="F137" i="4"/>
  <c r="F136" i="4"/>
  <c r="F135" i="4"/>
  <c r="E135" i="4"/>
  <c r="D135" i="4"/>
  <c r="D134" i="4" s="1"/>
  <c r="F134" i="4"/>
  <c r="E134" i="4"/>
  <c r="F133" i="4"/>
  <c r="F132" i="4"/>
  <c r="F131" i="4"/>
  <c r="F130" i="4"/>
  <c r="E129" i="4"/>
  <c r="F129" i="4" s="1"/>
  <c r="D129" i="4"/>
  <c r="F128" i="4"/>
  <c r="F127" i="4"/>
  <c r="E126" i="4"/>
  <c r="E125" i="4" s="1"/>
  <c r="D126" i="4"/>
  <c r="F124" i="4"/>
  <c r="F123" i="4"/>
  <c r="F122" i="4"/>
  <c r="F121" i="4"/>
  <c r="E120" i="4"/>
  <c r="F120" i="4" s="1"/>
  <c r="D120" i="4"/>
  <c r="F119" i="4"/>
  <c r="F118" i="4"/>
  <c r="F117" i="4"/>
  <c r="F116" i="4"/>
  <c r="F115" i="4"/>
  <c r="F114" i="4"/>
  <c r="F113" i="4"/>
  <c r="E112" i="4"/>
  <c r="D112" i="4"/>
  <c r="F111" i="4"/>
  <c r="F110" i="4"/>
  <c r="F109" i="4"/>
  <c r="F108" i="4"/>
  <c r="E107" i="4"/>
  <c r="F107" i="4" s="1"/>
  <c r="D107" i="4"/>
  <c r="D106" i="4" s="1"/>
  <c r="F105" i="4"/>
  <c r="F104" i="4"/>
  <c r="F103" i="4"/>
  <c r="F102" i="4"/>
  <c r="F101" i="4"/>
  <c r="F100" i="4"/>
  <c r="F99" i="4"/>
  <c r="E98" i="4"/>
  <c r="D98" i="4"/>
  <c r="F98" i="4" s="1"/>
  <c r="F97" i="4"/>
  <c r="F96" i="4"/>
  <c r="F95" i="4"/>
  <c r="F94" i="4"/>
  <c r="F93" i="4"/>
  <c r="F92" i="4"/>
  <c r="E91" i="4"/>
  <c r="D87" i="1" s="1"/>
  <c r="D91" i="4"/>
  <c r="F90" i="4"/>
  <c r="F89" i="4"/>
  <c r="F88" i="4"/>
  <c r="F87" i="4"/>
  <c r="F86" i="4"/>
  <c r="F85" i="4"/>
  <c r="F84" i="4"/>
  <c r="F83" i="4"/>
  <c r="E83" i="4"/>
  <c r="D83" i="4"/>
  <c r="D82" i="4" s="1"/>
  <c r="F81" i="4"/>
  <c r="F80" i="4"/>
  <c r="F79" i="4"/>
  <c r="F78" i="4"/>
  <c r="E77" i="4"/>
  <c r="D77" i="4"/>
  <c r="F77" i="4" s="1"/>
  <c r="F76" i="4"/>
  <c r="F75" i="4"/>
  <c r="E74" i="4"/>
  <c r="F74" i="4" s="1"/>
  <c r="D74" i="4"/>
  <c r="F73" i="4"/>
  <c r="F72" i="4"/>
  <c r="F71" i="4"/>
  <c r="E71" i="4"/>
  <c r="D71" i="4"/>
  <c r="F70" i="4"/>
  <c r="F69" i="4"/>
  <c r="E68" i="4"/>
  <c r="D68" i="4"/>
  <c r="F68" i="4" s="1"/>
  <c r="F67" i="4"/>
  <c r="F66" i="4"/>
  <c r="F65" i="4"/>
  <c r="F64" i="4"/>
  <c r="E64" i="4"/>
  <c r="D60" i="1" s="1"/>
  <c r="D64" i="4"/>
  <c r="F63" i="4"/>
  <c r="F62" i="4"/>
  <c r="E61" i="4"/>
  <c r="F61" i="4" s="1"/>
  <c r="D61" i="4"/>
  <c r="F60" i="4"/>
  <c r="F59" i="4"/>
  <c r="E58" i="4"/>
  <c r="D54" i="1" s="1"/>
  <c r="D58" i="4"/>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I40" i="3"/>
  <c r="G40" i="3"/>
  <c r="B40" i="3"/>
  <c r="G39" i="3"/>
  <c r="B39" i="3"/>
  <c r="G38" i="3"/>
  <c r="B38" i="3"/>
  <c r="H37" i="3"/>
  <c r="G37" i="3"/>
  <c r="B37" i="3"/>
  <c r="I35" i="3"/>
  <c r="H35" i="3"/>
  <c r="G35" i="3"/>
  <c r="B35" i="3"/>
  <c r="H34" i="3"/>
  <c r="G34" i="3"/>
  <c r="B34" i="3"/>
  <c r="G33" i="3"/>
  <c r="B33" i="3"/>
  <c r="G32" i="3"/>
  <c r="B32" i="3"/>
  <c r="G30" i="3"/>
  <c r="B30" i="3"/>
  <c r="G29" i="3"/>
  <c r="B29" i="3"/>
  <c r="I28" i="3"/>
  <c r="H28" i="3"/>
  <c r="G28" i="3"/>
  <c r="B28" i="3"/>
  <c r="H27" i="3"/>
  <c r="G27" i="3"/>
  <c r="B27" i="3"/>
  <c r="I26" i="3"/>
  <c r="H26" i="3"/>
  <c r="G26" i="3"/>
  <c r="B26" i="3"/>
  <c r="G24" i="3"/>
  <c r="B24" i="3"/>
  <c r="G23" i="3"/>
  <c r="B23" i="3"/>
  <c r="G22" i="3"/>
  <c r="B22" i="3"/>
  <c r="G21" i="3"/>
  <c r="B21" i="3"/>
  <c r="G19" i="3"/>
  <c r="B19" i="3"/>
  <c r="G18" i="3"/>
  <c r="B18" i="3"/>
  <c r="G17" i="3"/>
  <c r="B17" i="3"/>
  <c r="G16" i="3"/>
  <c r="B16" i="3"/>
  <c r="H10" i="3" a="1"/>
  <c r="H10" i="3" s="1"/>
  <c r="L3" i="9" s="1"/>
  <c r="C1686" i="1"/>
  <c r="G1686" i="1" s="1"/>
  <c r="C1685" i="1"/>
  <c r="H1685" i="1" s="1"/>
  <c r="C1684" i="1"/>
  <c r="G1684" i="1" s="1"/>
  <c r="G1683" i="1"/>
  <c r="C1683" i="1"/>
  <c r="H1683" i="1" s="1"/>
  <c r="C1682" i="1"/>
  <c r="G1682" i="1" s="1"/>
  <c r="C1680" i="1"/>
  <c r="G1680" i="1" s="1"/>
  <c r="H1679" i="1"/>
  <c r="G1679" i="1"/>
  <c r="C1679" i="1"/>
  <c r="H1678" i="1"/>
  <c r="C1678" i="1"/>
  <c r="G1678" i="1" s="1"/>
  <c r="G1677" i="1"/>
  <c r="C1677" i="1"/>
  <c r="H1677" i="1" s="1"/>
  <c r="H1676" i="1"/>
  <c r="C1676" i="1"/>
  <c r="G1676" i="1" s="1"/>
  <c r="H1675" i="1"/>
  <c r="G1675" i="1"/>
  <c r="C1675" i="1"/>
  <c r="C1674" i="1"/>
  <c r="C1673" i="1"/>
  <c r="H1673" i="1" s="1"/>
  <c r="C1672" i="1"/>
  <c r="H1671" i="1"/>
  <c r="G1671" i="1"/>
  <c r="C1671" i="1"/>
  <c r="C1670" i="1"/>
  <c r="G1669" i="1"/>
  <c r="C1669" i="1"/>
  <c r="H1669" i="1" s="1"/>
  <c r="C1668" i="1"/>
  <c r="H1667" i="1"/>
  <c r="G1667" i="1"/>
  <c r="C1667" i="1"/>
  <c r="H1666" i="1"/>
  <c r="C1666" i="1"/>
  <c r="G1666" i="1" s="1"/>
  <c r="G1665" i="1"/>
  <c r="C1665" i="1"/>
  <c r="H1665" i="1" s="1"/>
  <c r="H1664" i="1"/>
  <c r="C1664" i="1"/>
  <c r="G1664" i="1" s="1"/>
  <c r="H1663" i="1"/>
  <c r="G1663" i="1"/>
  <c r="C1663" i="1"/>
  <c r="H1662" i="1"/>
  <c r="C1662" i="1"/>
  <c r="G1662" i="1" s="1"/>
  <c r="C1661" i="1"/>
  <c r="H1661" i="1" s="1"/>
  <c r="H1660" i="1"/>
  <c r="C1660" i="1"/>
  <c r="G1660" i="1" s="1"/>
  <c r="C1658" i="1"/>
  <c r="C1657" i="1"/>
  <c r="C1656" i="1"/>
  <c r="C1655" i="1"/>
  <c r="H1655" i="1" s="1"/>
  <c r="C1654" i="1"/>
  <c r="H1654" i="1" s="1"/>
  <c r="C1653" i="1"/>
  <c r="H1652" i="1"/>
  <c r="C1652" i="1"/>
  <c r="G1652" i="1" s="1"/>
  <c r="H1651" i="1"/>
  <c r="G1651" i="1"/>
  <c r="C1651" i="1"/>
  <c r="C1650" i="1"/>
  <c r="G1650" i="1" s="1"/>
  <c r="G1649" i="1"/>
  <c r="C1649" i="1"/>
  <c r="H1649" i="1" s="1"/>
  <c r="C1648" i="1"/>
  <c r="H1647" i="1"/>
  <c r="G1647" i="1"/>
  <c r="C1647" i="1"/>
  <c r="C1646" i="1"/>
  <c r="C1645" i="1"/>
  <c r="C1644" i="1"/>
  <c r="G1644" i="1" s="1"/>
  <c r="H1643" i="1"/>
  <c r="G1643" i="1"/>
  <c r="C1643" i="1"/>
  <c r="C1642" i="1"/>
  <c r="G1641" i="1"/>
  <c r="C1641" i="1"/>
  <c r="H1641" i="1" s="1"/>
  <c r="C1640" i="1"/>
  <c r="H1639" i="1"/>
  <c r="G1639" i="1"/>
  <c r="C1639" i="1"/>
  <c r="H1638" i="1"/>
  <c r="G1638" i="1"/>
  <c r="C1638" i="1"/>
  <c r="C1637" i="1"/>
  <c r="C1636" i="1"/>
  <c r="H1635" i="1"/>
  <c r="G1635" i="1"/>
  <c r="C1635" i="1"/>
  <c r="C1633" i="1"/>
  <c r="H1633" i="1" s="1"/>
  <c r="C1632" i="1"/>
  <c r="H1631" i="1"/>
  <c r="G1631" i="1"/>
  <c r="C1631" i="1"/>
  <c r="H1630" i="1"/>
  <c r="G1630" i="1"/>
  <c r="C1630" i="1"/>
  <c r="C1629" i="1"/>
  <c r="H1627" i="1"/>
  <c r="G1627" i="1"/>
  <c r="C1627" i="1"/>
  <c r="H1626" i="1"/>
  <c r="C1626" i="1"/>
  <c r="G1626" i="1" s="1"/>
  <c r="C1625" i="1"/>
  <c r="C1624" i="1"/>
  <c r="H1623" i="1"/>
  <c r="G1623" i="1"/>
  <c r="C1623" i="1"/>
  <c r="C1620" i="1"/>
  <c r="G1620" i="1" s="1"/>
  <c r="H1619" i="1"/>
  <c r="G1619" i="1"/>
  <c r="C1619" i="1"/>
  <c r="C1618" i="1"/>
  <c r="G1618" i="1" s="1"/>
  <c r="G1617" i="1"/>
  <c r="C1617" i="1"/>
  <c r="H1617" i="1" s="1"/>
  <c r="C1616" i="1"/>
  <c r="H1615" i="1"/>
  <c r="G1615" i="1"/>
  <c r="C1615" i="1"/>
  <c r="C1614" i="1"/>
  <c r="C1613" i="1"/>
  <c r="C1612" i="1"/>
  <c r="G1612" i="1" s="1"/>
  <c r="H1611" i="1"/>
  <c r="C1611" i="1"/>
  <c r="G1611" i="1" s="1"/>
  <c r="C1610" i="1"/>
  <c r="G1609" i="1"/>
  <c r="C1609" i="1"/>
  <c r="H1609" i="1" s="1"/>
  <c r="C1608" i="1"/>
  <c r="H1607" i="1"/>
  <c r="G1607" i="1"/>
  <c r="C1607" i="1"/>
  <c r="C1606" i="1"/>
  <c r="H1606" i="1" s="1"/>
  <c r="C1605" i="1"/>
  <c r="C1604" i="1"/>
  <c r="H1603" i="1"/>
  <c r="G1603" i="1"/>
  <c r="C1603" i="1"/>
  <c r="C1602" i="1"/>
  <c r="G1602" i="1" s="1"/>
  <c r="C1601" i="1"/>
  <c r="H1601" i="1" s="1"/>
  <c r="C1600" i="1"/>
  <c r="H1599" i="1"/>
  <c r="G1599" i="1"/>
  <c r="C1599" i="1"/>
  <c r="H1598" i="1"/>
  <c r="G1598" i="1"/>
  <c r="C1598" i="1"/>
  <c r="C1597" i="1"/>
  <c r="H1596" i="1"/>
  <c r="C1596" i="1"/>
  <c r="G1596" i="1" s="1"/>
  <c r="H1595" i="1"/>
  <c r="G1595" i="1"/>
  <c r="C1595" i="1"/>
  <c r="C1594" i="1"/>
  <c r="G1594" i="1" s="1"/>
  <c r="C1593" i="1"/>
  <c r="C1592" i="1"/>
  <c r="C1591" i="1"/>
  <c r="H1591" i="1" s="1"/>
  <c r="C1590" i="1"/>
  <c r="H1590" i="1" s="1"/>
  <c r="C1589" i="1"/>
  <c r="C1588" i="1"/>
  <c r="G1588" i="1" s="1"/>
  <c r="C1587" i="1"/>
  <c r="H1587" i="1" s="1"/>
  <c r="C1586" i="1"/>
  <c r="G1586" i="1" s="1"/>
  <c r="C1584" i="1"/>
  <c r="G1582" i="1"/>
  <c r="C1582" i="1"/>
  <c r="G1581" i="1"/>
  <c r="D1581" i="1"/>
  <c r="C1581" i="1"/>
  <c r="G1580" i="1"/>
  <c r="D1580" i="1"/>
  <c r="C1580" i="1"/>
  <c r="H1579" i="1"/>
  <c r="D1579" i="1"/>
  <c r="C1579" i="1"/>
  <c r="J1579" i="1" s="1"/>
  <c r="J1578" i="1"/>
  <c r="D1578" i="1"/>
  <c r="C1578" i="1"/>
  <c r="G1577" i="1"/>
  <c r="D1577" i="1"/>
  <c r="C1577" i="1"/>
  <c r="H1577" i="1" s="1"/>
  <c r="H1576" i="1"/>
  <c r="D1576" i="1"/>
  <c r="C1576" i="1"/>
  <c r="J1575" i="1"/>
  <c r="G1575" i="1"/>
  <c r="D1575" i="1"/>
  <c r="C1575" i="1"/>
  <c r="H1574" i="1"/>
  <c r="G1574" i="1"/>
  <c r="I1574" i="1" s="1"/>
  <c r="D1574" i="1"/>
  <c r="C1574" i="1"/>
  <c r="J1574" i="1" s="1"/>
  <c r="D1573" i="1"/>
  <c r="C1573" i="1"/>
  <c r="H1573" i="1" s="1"/>
  <c r="G1572" i="1"/>
  <c r="D1572" i="1"/>
  <c r="C1572" i="1"/>
  <c r="D1571" i="1"/>
  <c r="G1571" i="1" s="1"/>
  <c r="C1571" i="1"/>
  <c r="H1570" i="1"/>
  <c r="G1570" i="1"/>
  <c r="I1570" i="1" s="1"/>
  <c r="D1570" i="1"/>
  <c r="C1570" i="1"/>
  <c r="J1570" i="1" s="1"/>
  <c r="G1569" i="1"/>
  <c r="I1569" i="1" s="1"/>
  <c r="D1569" i="1"/>
  <c r="C1569" i="1"/>
  <c r="H1569" i="1" s="1"/>
  <c r="H1568" i="1"/>
  <c r="D1568" i="1"/>
  <c r="C1568" i="1"/>
  <c r="J1567" i="1"/>
  <c r="G1567" i="1"/>
  <c r="D1567" i="1"/>
  <c r="C1567" i="1"/>
  <c r="H1566" i="1"/>
  <c r="G1566" i="1"/>
  <c r="I1566" i="1" s="1"/>
  <c r="D1566" i="1"/>
  <c r="C1566" i="1"/>
  <c r="J1566" i="1" s="1"/>
  <c r="D1565" i="1"/>
  <c r="C1565" i="1"/>
  <c r="H1565" i="1" s="1"/>
  <c r="D1564" i="1"/>
  <c r="C1564" i="1"/>
  <c r="H1563" i="1"/>
  <c r="D1563" i="1"/>
  <c r="C1563" i="1"/>
  <c r="G1563" i="1" s="1"/>
  <c r="J1562" i="1"/>
  <c r="G1562" i="1"/>
  <c r="D1562" i="1"/>
  <c r="C1562" i="1"/>
  <c r="H1561" i="1"/>
  <c r="G1561" i="1"/>
  <c r="I1561" i="1" s="1"/>
  <c r="D1561" i="1"/>
  <c r="C1561" i="1"/>
  <c r="J1561" i="1" s="1"/>
  <c r="D1560" i="1"/>
  <c r="C1560" i="1"/>
  <c r="H1560" i="1" s="1"/>
  <c r="D1559" i="1"/>
  <c r="C1559" i="1"/>
  <c r="J1558" i="1"/>
  <c r="D1558" i="1"/>
  <c r="C1558" i="1"/>
  <c r="H1558" i="1" s="1"/>
  <c r="H1557" i="1"/>
  <c r="G1557" i="1"/>
  <c r="D1557" i="1"/>
  <c r="C1557" i="1"/>
  <c r="J1557" i="1" s="1"/>
  <c r="C1556" i="1"/>
  <c r="C1555" i="1"/>
  <c r="D1554" i="1"/>
  <c r="C1554" i="1"/>
  <c r="H1553" i="1"/>
  <c r="G1553" i="1"/>
  <c r="D1553" i="1"/>
  <c r="C1553" i="1"/>
  <c r="J1553" i="1" s="1"/>
  <c r="G1552" i="1"/>
  <c r="I1552" i="1" s="1"/>
  <c r="D1552" i="1"/>
  <c r="C1552" i="1"/>
  <c r="H1552" i="1" s="1"/>
  <c r="H1551" i="1"/>
  <c r="D1551" i="1"/>
  <c r="C1551" i="1"/>
  <c r="D1550" i="1"/>
  <c r="G1550" i="1" s="1"/>
  <c r="C1550" i="1"/>
  <c r="J1550" i="1" s="1"/>
  <c r="H1549" i="1"/>
  <c r="G1549" i="1"/>
  <c r="I1549" i="1" s="1"/>
  <c r="D1549" i="1"/>
  <c r="C1549" i="1"/>
  <c r="J1549" i="1" s="1"/>
  <c r="G1548" i="1"/>
  <c r="I1548" i="1" s="1"/>
  <c r="D1548" i="1"/>
  <c r="C1548" i="1"/>
  <c r="H1548" i="1" s="1"/>
  <c r="H1547" i="1"/>
  <c r="G1547" i="1"/>
  <c r="D1547" i="1"/>
  <c r="C1547" i="1"/>
  <c r="J1547" i="1" s="1"/>
  <c r="J1546" i="1"/>
  <c r="D1546" i="1"/>
  <c r="C1546" i="1"/>
  <c r="J1545" i="1"/>
  <c r="G1545" i="1"/>
  <c r="I1545" i="1" s="1"/>
  <c r="D1545" i="1"/>
  <c r="H1545" i="1" s="1"/>
  <c r="C1545" i="1"/>
  <c r="H1544" i="1"/>
  <c r="D1544" i="1"/>
  <c r="C1544" i="1"/>
  <c r="J1543" i="1"/>
  <c r="H1543" i="1"/>
  <c r="G1543" i="1"/>
  <c r="D1543" i="1"/>
  <c r="C1543" i="1"/>
  <c r="J1542" i="1"/>
  <c r="D1542" i="1"/>
  <c r="C1542" i="1"/>
  <c r="J1541" i="1"/>
  <c r="G1541" i="1"/>
  <c r="I1541" i="1" s="1"/>
  <c r="D1541" i="1"/>
  <c r="H1541" i="1" s="1"/>
  <c r="C1541" i="1"/>
  <c r="G1540" i="1"/>
  <c r="D1540" i="1"/>
  <c r="H1540" i="1" s="1"/>
  <c r="C1540" i="1"/>
  <c r="D1539" i="1"/>
  <c r="C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D1524" i="1"/>
  <c r="H1524" i="1" s="1"/>
  <c r="C1524" i="1"/>
  <c r="D1523" i="1"/>
  <c r="H1523" i="1" s="1"/>
  <c r="C1523" i="1"/>
  <c r="D1522" i="1"/>
  <c r="H1522" i="1" s="1"/>
  <c r="C1522" i="1"/>
  <c r="D1521" i="1"/>
  <c r="H1521" i="1" s="1"/>
  <c r="C1521" i="1"/>
  <c r="D1520" i="1"/>
  <c r="H1520" i="1" s="1"/>
  <c r="C1520" i="1"/>
  <c r="D1519" i="1"/>
  <c r="H1519" i="1" s="1"/>
  <c r="C1519" i="1"/>
  <c r="D1518" i="1"/>
  <c r="H1518" i="1" s="1"/>
  <c r="C1518" i="1"/>
  <c r="D1517" i="1"/>
  <c r="H1517" i="1" s="1"/>
  <c r="C1517" i="1"/>
  <c r="D1516" i="1"/>
  <c r="H1516" i="1" s="1"/>
  <c r="C1516" i="1"/>
  <c r="D1515" i="1"/>
  <c r="H1515" i="1" s="1"/>
  <c r="C1515" i="1"/>
  <c r="D1514" i="1"/>
  <c r="H1514" i="1" s="1"/>
  <c r="C1514" i="1"/>
  <c r="D1513" i="1"/>
  <c r="H1513" i="1" s="1"/>
  <c r="C1513" i="1"/>
  <c r="D1512" i="1"/>
  <c r="H1512" i="1" s="1"/>
  <c r="C1512" i="1"/>
  <c r="D1511" i="1"/>
  <c r="H1511" i="1" s="1"/>
  <c r="C1511" i="1"/>
  <c r="D1510" i="1"/>
  <c r="G1509" i="1"/>
  <c r="D1509" i="1"/>
  <c r="H1509" i="1" s="1"/>
  <c r="C1509" i="1"/>
  <c r="D1508" i="1"/>
  <c r="C1508" i="1"/>
  <c r="D1507" i="1"/>
  <c r="H1507" i="1" s="1"/>
  <c r="C1507" i="1"/>
  <c r="G1506" i="1"/>
  <c r="D1506" i="1"/>
  <c r="H1506" i="1" s="1"/>
  <c r="C1506" i="1"/>
  <c r="G1505" i="1"/>
  <c r="D1505" i="1"/>
  <c r="H1505" i="1" s="1"/>
  <c r="C1505" i="1"/>
  <c r="D1504" i="1"/>
  <c r="C1504" i="1"/>
  <c r="D1503" i="1"/>
  <c r="H1503" i="1" s="1"/>
  <c r="C1503" i="1"/>
  <c r="G1502" i="1"/>
  <c r="D1502" i="1"/>
  <c r="H1502" i="1" s="1"/>
  <c r="C1502" i="1"/>
  <c r="G1501" i="1"/>
  <c r="D1501" i="1"/>
  <c r="H1501" i="1" s="1"/>
  <c r="C1501" i="1"/>
  <c r="D1500" i="1"/>
  <c r="C1500" i="1"/>
  <c r="D1499" i="1"/>
  <c r="H1499" i="1" s="1"/>
  <c r="C1499" i="1"/>
  <c r="G1498" i="1"/>
  <c r="D1498" i="1"/>
  <c r="H1498" i="1" s="1"/>
  <c r="C1498" i="1"/>
  <c r="G1497" i="1"/>
  <c r="D1497" i="1"/>
  <c r="H1497" i="1" s="1"/>
  <c r="C1497" i="1"/>
  <c r="D1496" i="1"/>
  <c r="C1496" i="1"/>
  <c r="D1495" i="1"/>
  <c r="H1495" i="1" s="1"/>
  <c r="C1495" i="1"/>
  <c r="G1494" i="1"/>
  <c r="D1494" i="1"/>
  <c r="H1494" i="1" s="1"/>
  <c r="C1494" i="1"/>
  <c r="G1493" i="1"/>
  <c r="D1493" i="1"/>
  <c r="H1493" i="1" s="1"/>
  <c r="C1493" i="1"/>
  <c r="D1492" i="1"/>
  <c r="C1492" i="1"/>
  <c r="D1491" i="1"/>
  <c r="H1491" i="1" s="1"/>
  <c r="C1491" i="1"/>
  <c r="G1490" i="1"/>
  <c r="D1490" i="1"/>
  <c r="H1490" i="1" s="1"/>
  <c r="C1490" i="1"/>
  <c r="G1489" i="1"/>
  <c r="D1489" i="1"/>
  <c r="H1489" i="1" s="1"/>
  <c r="C1489" i="1"/>
  <c r="D1488" i="1"/>
  <c r="C1488" i="1"/>
  <c r="D1487" i="1"/>
  <c r="H1487" i="1" s="1"/>
  <c r="C1487" i="1"/>
  <c r="G1486" i="1"/>
  <c r="D1486" i="1"/>
  <c r="H1486" i="1" s="1"/>
  <c r="C1486" i="1"/>
  <c r="D1485" i="1"/>
  <c r="D1484" i="1"/>
  <c r="G1484" i="1" s="1"/>
  <c r="C1484" i="1"/>
  <c r="H1483" i="1"/>
  <c r="D1483" i="1"/>
  <c r="G1483" i="1" s="1"/>
  <c r="C1483" i="1"/>
  <c r="H1482" i="1"/>
  <c r="D1482" i="1"/>
  <c r="G1482" i="1" s="1"/>
  <c r="C1482" i="1"/>
  <c r="D1481" i="1"/>
  <c r="C1481" i="1"/>
  <c r="D1480" i="1"/>
  <c r="G1480" i="1" s="1"/>
  <c r="C1480" i="1"/>
  <c r="H1479" i="1"/>
  <c r="D1479" i="1"/>
  <c r="G1479" i="1" s="1"/>
  <c r="C1479" i="1"/>
  <c r="H1478" i="1"/>
  <c r="D1478" i="1"/>
  <c r="G1478" i="1" s="1"/>
  <c r="C1478" i="1"/>
  <c r="D1477" i="1"/>
  <c r="C1477" i="1"/>
  <c r="D1476" i="1"/>
  <c r="G1476" i="1" s="1"/>
  <c r="C1476" i="1"/>
  <c r="H1475" i="1"/>
  <c r="D1475" i="1"/>
  <c r="G1475" i="1" s="1"/>
  <c r="C1475" i="1"/>
  <c r="H1474" i="1"/>
  <c r="D1474" i="1"/>
  <c r="G1474" i="1" s="1"/>
  <c r="C1474" i="1"/>
  <c r="D1473" i="1"/>
  <c r="C1473" i="1"/>
  <c r="D1472" i="1"/>
  <c r="G1472" i="1" s="1"/>
  <c r="C1472" i="1"/>
  <c r="H1471" i="1"/>
  <c r="D1471" i="1"/>
  <c r="G1471" i="1" s="1"/>
  <c r="C1471" i="1"/>
  <c r="H1470" i="1"/>
  <c r="D1470" i="1"/>
  <c r="G1470" i="1" s="1"/>
  <c r="C1470" i="1"/>
  <c r="D1469" i="1"/>
  <c r="C1469" i="1"/>
  <c r="D1468" i="1"/>
  <c r="G1468" i="1" s="1"/>
  <c r="C1468" i="1"/>
  <c r="H1467" i="1"/>
  <c r="D1467" i="1"/>
  <c r="G1467" i="1" s="1"/>
  <c r="C1467" i="1"/>
  <c r="H1466" i="1"/>
  <c r="D1466" i="1"/>
  <c r="G1466" i="1" s="1"/>
  <c r="C1466" i="1"/>
  <c r="D1465" i="1"/>
  <c r="C1465" i="1"/>
  <c r="D1464" i="1"/>
  <c r="G1464" i="1" s="1"/>
  <c r="C1464" i="1"/>
  <c r="H1463" i="1"/>
  <c r="D1463" i="1"/>
  <c r="G1463" i="1" s="1"/>
  <c r="C1463" i="1"/>
  <c r="H1462" i="1"/>
  <c r="D1462" i="1"/>
  <c r="G1462" i="1" s="1"/>
  <c r="C1462" i="1"/>
  <c r="D1461" i="1"/>
  <c r="C1461" i="1"/>
  <c r="D1460" i="1"/>
  <c r="G1460" i="1" s="1"/>
  <c r="C1460" i="1"/>
  <c r="H1459" i="1"/>
  <c r="D1459" i="1"/>
  <c r="G1459" i="1" s="1"/>
  <c r="C1459" i="1"/>
  <c r="H1458" i="1"/>
  <c r="D1458" i="1"/>
  <c r="G1458" i="1" s="1"/>
  <c r="C1458" i="1"/>
  <c r="D1457" i="1"/>
  <c r="C1457" i="1"/>
  <c r="D1456" i="1"/>
  <c r="G1456" i="1" s="1"/>
  <c r="C1456" i="1"/>
  <c r="H1455" i="1"/>
  <c r="D1455" i="1"/>
  <c r="G1455" i="1" s="1"/>
  <c r="C1455" i="1"/>
  <c r="H1454" i="1"/>
  <c r="D1454" i="1"/>
  <c r="G1454" i="1" s="1"/>
  <c r="C1454" i="1"/>
  <c r="D1453" i="1"/>
  <c r="C1453" i="1"/>
  <c r="D1452" i="1"/>
  <c r="G1452" i="1" s="1"/>
  <c r="C1452" i="1"/>
  <c r="H1451" i="1"/>
  <c r="D1451" i="1"/>
  <c r="G1451" i="1" s="1"/>
  <c r="C1451" i="1"/>
  <c r="H1450" i="1"/>
  <c r="D1450" i="1"/>
  <c r="G1450" i="1" s="1"/>
  <c r="C1450" i="1"/>
  <c r="D1449" i="1"/>
  <c r="C1449" i="1"/>
  <c r="D1448" i="1"/>
  <c r="G1448" i="1" s="1"/>
  <c r="C1448" i="1"/>
  <c r="H1447" i="1"/>
  <c r="D1447" i="1"/>
  <c r="G1447" i="1" s="1"/>
  <c r="C1447" i="1"/>
  <c r="H1446" i="1"/>
  <c r="D1446" i="1"/>
  <c r="G1446" i="1" s="1"/>
  <c r="C1446" i="1"/>
  <c r="D1445" i="1"/>
  <c r="C1445" i="1"/>
  <c r="D1444" i="1"/>
  <c r="G1444" i="1" s="1"/>
  <c r="C1444" i="1"/>
  <c r="H1443" i="1"/>
  <c r="D1443" i="1"/>
  <c r="G1443" i="1" s="1"/>
  <c r="C1443" i="1"/>
  <c r="H1442" i="1"/>
  <c r="D1442" i="1"/>
  <c r="G1442" i="1" s="1"/>
  <c r="C1442" i="1"/>
  <c r="D1441" i="1"/>
  <c r="C1441" i="1"/>
  <c r="D1440" i="1"/>
  <c r="G1440" i="1" s="1"/>
  <c r="C1440" i="1"/>
  <c r="H1439" i="1"/>
  <c r="D1439" i="1"/>
  <c r="G1439" i="1" s="1"/>
  <c r="C1439" i="1"/>
  <c r="H1438" i="1"/>
  <c r="D1438" i="1"/>
  <c r="G1438" i="1" s="1"/>
  <c r="C1438" i="1"/>
  <c r="D1437" i="1"/>
  <c r="C1437" i="1"/>
  <c r="D1436" i="1"/>
  <c r="G1436" i="1" s="1"/>
  <c r="C1436" i="1"/>
  <c r="H1435" i="1"/>
  <c r="D1435" i="1"/>
  <c r="G1435" i="1" s="1"/>
  <c r="C1435" i="1"/>
  <c r="H1434" i="1"/>
  <c r="D1434" i="1"/>
  <c r="G1434" i="1" s="1"/>
  <c r="C1434" i="1"/>
  <c r="D1433" i="1"/>
  <c r="C1433" i="1"/>
  <c r="D1432" i="1"/>
  <c r="G1432" i="1" s="1"/>
  <c r="C1432" i="1"/>
  <c r="C1431" i="1"/>
  <c r="H1430" i="1"/>
  <c r="D1430" i="1"/>
  <c r="G1430" i="1" s="1"/>
  <c r="C1430" i="1"/>
  <c r="D1429" i="1"/>
  <c r="C1429" i="1"/>
  <c r="D1428" i="1"/>
  <c r="G1428" i="1" s="1"/>
  <c r="C1428" i="1"/>
  <c r="H1427" i="1"/>
  <c r="D1427" i="1"/>
  <c r="G1427" i="1" s="1"/>
  <c r="C1427" i="1"/>
  <c r="H1426" i="1"/>
  <c r="D1426" i="1"/>
  <c r="G1426" i="1" s="1"/>
  <c r="C1426" i="1"/>
  <c r="D1425" i="1"/>
  <c r="C1425" i="1"/>
  <c r="D1424" i="1"/>
  <c r="G1424" i="1" s="1"/>
  <c r="C1424" i="1"/>
  <c r="H1423" i="1"/>
  <c r="D1423" i="1"/>
  <c r="G1423" i="1" s="1"/>
  <c r="C1423" i="1"/>
  <c r="H1422" i="1"/>
  <c r="D1422" i="1"/>
  <c r="G1422" i="1" s="1"/>
  <c r="C1422" i="1"/>
  <c r="D1421" i="1"/>
  <c r="C1421" i="1"/>
  <c r="D1420" i="1"/>
  <c r="G1420" i="1" s="1"/>
  <c r="C1420" i="1"/>
  <c r="H1419" i="1"/>
  <c r="D1419" i="1"/>
  <c r="G1419" i="1" s="1"/>
  <c r="C1419" i="1"/>
  <c r="H1418" i="1"/>
  <c r="D1418" i="1"/>
  <c r="G1418" i="1" s="1"/>
  <c r="C1418" i="1"/>
  <c r="D1417" i="1"/>
  <c r="C1417" i="1"/>
  <c r="D1416" i="1"/>
  <c r="G1416" i="1" s="1"/>
  <c r="C1416" i="1"/>
  <c r="H1415" i="1"/>
  <c r="D1415" i="1"/>
  <c r="G1415" i="1" s="1"/>
  <c r="C1415" i="1"/>
  <c r="H1414" i="1"/>
  <c r="D1414" i="1"/>
  <c r="G1414" i="1" s="1"/>
  <c r="C1414" i="1"/>
  <c r="D1413" i="1"/>
  <c r="C1413" i="1"/>
  <c r="D1412" i="1"/>
  <c r="G1412" i="1" s="1"/>
  <c r="C1412" i="1"/>
  <c r="H1411" i="1"/>
  <c r="D1411" i="1"/>
  <c r="G1411" i="1" s="1"/>
  <c r="C1411" i="1"/>
  <c r="H1410" i="1"/>
  <c r="D1410" i="1"/>
  <c r="G1410" i="1" s="1"/>
  <c r="C1410" i="1"/>
  <c r="D1409" i="1"/>
  <c r="C1409" i="1"/>
  <c r="D1408" i="1"/>
  <c r="G1408" i="1" s="1"/>
  <c r="C1408" i="1"/>
  <c r="H1407" i="1"/>
  <c r="D1407" i="1"/>
  <c r="G1407" i="1" s="1"/>
  <c r="C1407" i="1"/>
  <c r="H1406" i="1"/>
  <c r="D1406" i="1"/>
  <c r="G1406" i="1" s="1"/>
  <c r="C1406" i="1"/>
  <c r="D1405" i="1"/>
  <c r="C1405" i="1"/>
  <c r="D1404" i="1"/>
  <c r="G1404" i="1" s="1"/>
  <c r="C1404" i="1"/>
  <c r="H1403" i="1"/>
  <c r="D1403" i="1"/>
  <c r="G1403" i="1" s="1"/>
  <c r="C1403" i="1"/>
  <c r="H1402" i="1"/>
  <c r="D1402" i="1"/>
  <c r="G1402" i="1" s="1"/>
  <c r="C1402" i="1"/>
  <c r="D1401" i="1"/>
  <c r="C1401" i="1"/>
  <c r="D1400" i="1"/>
  <c r="G1400" i="1" s="1"/>
  <c r="C1400" i="1"/>
  <c r="H1399" i="1"/>
  <c r="D1399" i="1"/>
  <c r="G1399" i="1" s="1"/>
  <c r="C1399" i="1"/>
  <c r="H1398" i="1"/>
  <c r="D1398" i="1"/>
  <c r="G1398" i="1" s="1"/>
  <c r="C1398" i="1"/>
  <c r="D1397" i="1"/>
  <c r="C1397" i="1"/>
  <c r="D1396" i="1"/>
  <c r="G1396" i="1" s="1"/>
  <c r="C1396" i="1"/>
  <c r="H1395" i="1"/>
  <c r="D1395" i="1"/>
  <c r="G1395" i="1" s="1"/>
  <c r="C1395" i="1"/>
  <c r="H1394" i="1"/>
  <c r="D1394" i="1"/>
  <c r="G1394" i="1" s="1"/>
  <c r="C1394" i="1"/>
  <c r="D1393" i="1"/>
  <c r="C1393" i="1"/>
  <c r="D1392" i="1"/>
  <c r="G1392" i="1" s="1"/>
  <c r="C1392" i="1"/>
  <c r="H1391" i="1"/>
  <c r="D1391" i="1"/>
  <c r="G1391" i="1" s="1"/>
  <c r="C1391" i="1"/>
  <c r="H1390" i="1"/>
  <c r="D1390" i="1"/>
  <c r="G1390" i="1" s="1"/>
  <c r="C1390" i="1"/>
  <c r="D1389" i="1"/>
  <c r="C1389" i="1"/>
  <c r="D1388" i="1"/>
  <c r="G1388" i="1" s="1"/>
  <c r="C1388" i="1"/>
  <c r="H1387" i="1"/>
  <c r="D1387" i="1"/>
  <c r="G1387" i="1" s="1"/>
  <c r="C1387" i="1"/>
  <c r="H1386" i="1"/>
  <c r="D1386" i="1"/>
  <c r="G1386" i="1" s="1"/>
  <c r="C1386" i="1"/>
  <c r="D1385" i="1"/>
  <c r="C1385" i="1"/>
  <c r="D1384" i="1"/>
  <c r="G1384" i="1" s="1"/>
  <c r="C1384" i="1"/>
  <c r="H1383" i="1"/>
  <c r="D1383" i="1"/>
  <c r="G1383" i="1" s="1"/>
  <c r="C1383" i="1"/>
  <c r="H1382" i="1"/>
  <c r="D1382" i="1"/>
  <c r="G1382" i="1" s="1"/>
  <c r="C1382" i="1"/>
  <c r="D1381" i="1"/>
  <c r="C1381" i="1"/>
  <c r="D1380" i="1"/>
  <c r="G1380" i="1" s="1"/>
  <c r="C1380" i="1"/>
  <c r="H1379" i="1"/>
  <c r="D1379" i="1"/>
  <c r="G1379" i="1" s="1"/>
  <c r="C1379" i="1"/>
  <c r="H1378" i="1"/>
  <c r="D1378" i="1"/>
  <c r="G1378" i="1" s="1"/>
  <c r="C1378" i="1"/>
  <c r="D1377" i="1"/>
  <c r="C1377" i="1"/>
  <c r="D1376" i="1"/>
  <c r="G1376" i="1" s="1"/>
  <c r="C1376" i="1"/>
  <c r="D1375" i="1"/>
  <c r="C1375" i="1"/>
  <c r="G1375" i="1" s="1"/>
  <c r="H1374" i="1"/>
  <c r="D1374" i="1"/>
  <c r="C1374" i="1"/>
  <c r="D1373" i="1"/>
  <c r="H1373" i="1" s="1"/>
  <c r="C1373" i="1"/>
  <c r="D1372" i="1"/>
  <c r="C1372" i="1"/>
  <c r="H1371" i="1"/>
  <c r="D1371" i="1"/>
  <c r="C1371" i="1"/>
  <c r="G1371" i="1" s="1"/>
  <c r="D1370" i="1"/>
  <c r="H1370" i="1" s="1"/>
  <c r="C1370" i="1"/>
  <c r="D1369" i="1"/>
  <c r="C1369" i="1"/>
  <c r="G1369" i="1" s="1"/>
  <c r="D1368" i="1"/>
  <c r="C1368" i="1"/>
  <c r="H1367" i="1"/>
  <c r="D1367" i="1"/>
  <c r="C1367" i="1"/>
  <c r="G1367" i="1" s="1"/>
  <c r="H1366" i="1"/>
  <c r="D1366" i="1"/>
  <c r="C1366" i="1"/>
  <c r="D1365" i="1"/>
  <c r="C1365" i="1"/>
  <c r="D1364" i="1"/>
  <c r="C1364" i="1"/>
  <c r="D1363" i="1"/>
  <c r="C1363" i="1"/>
  <c r="G1363" i="1" s="1"/>
  <c r="D1362" i="1"/>
  <c r="H1362" i="1" s="1"/>
  <c r="C1362" i="1"/>
  <c r="D1361" i="1"/>
  <c r="C1361" i="1"/>
  <c r="G1361" i="1" s="1"/>
  <c r="D1360" i="1"/>
  <c r="C1360" i="1"/>
  <c r="D1359" i="1"/>
  <c r="C1359" i="1"/>
  <c r="G1359" i="1" s="1"/>
  <c r="H1358" i="1"/>
  <c r="D1358" i="1"/>
  <c r="C1358" i="1"/>
  <c r="D1357" i="1"/>
  <c r="H1357" i="1" s="1"/>
  <c r="C1357" i="1"/>
  <c r="D1356" i="1"/>
  <c r="C1356" i="1"/>
  <c r="H1355" i="1"/>
  <c r="D1355" i="1"/>
  <c r="C1355" i="1"/>
  <c r="G1355" i="1" s="1"/>
  <c r="D1354" i="1"/>
  <c r="H1354" i="1" s="1"/>
  <c r="C1354" i="1"/>
  <c r="D1353" i="1"/>
  <c r="C1353" i="1"/>
  <c r="G1353" i="1" s="1"/>
  <c r="D1352" i="1"/>
  <c r="C1352" i="1"/>
  <c r="H1351" i="1"/>
  <c r="D1351" i="1"/>
  <c r="C1351" i="1"/>
  <c r="G1351" i="1" s="1"/>
  <c r="H1350" i="1"/>
  <c r="D1350" i="1"/>
  <c r="C1350" i="1"/>
  <c r="D1349" i="1"/>
  <c r="C1349" i="1"/>
  <c r="D1348" i="1"/>
  <c r="C1348" i="1"/>
  <c r="H1347" i="1"/>
  <c r="D1347" i="1"/>
  <c r="C1347" i="1"/>
  <c r="G1347" i="1" s="1"/>
  <c r="D1346" i="1"/>
  <c r="H1346" i="1" s="1"/>
  <c r="C1346" i="1"/>
  <c r="D1345" i="1"/>
  <c r="C1345" i="1"/>
  <c r="G1345" i="1" s="1"/>
  <c r="D1344" i="1"/>
  <c r="C1344" i="1"/>
  <c r="D1343" i="1"/>
  <c r="C1343" i="1"/>
  <c r="G1343" i="1" s="1"/>
  <c r="H1342" i="1"/>
  <c r="D1342" i="1"/>
  <c r="C1342" i="1"/>
  <c r="D1341" i="1"/>
  <c r="H1341" i="1" s="1"/>
  <c r="C1341" i="1"/>
  <c r="D1340" i="1"/>
  <c r="C1340" i="1"/>
  <c r="D1339" i="1"/>
  <c r="C1339" i="1"/>
  <c r="G1339" i="1" s="1"/>
  <c r="D1338" i="1"/>
  <c r="H1338" i="1" s="1"/>
  <c r="C1338" i="1"/>
  <c r="H1337" i="1"/>
  <c r="D1337" i="1"/>
  <c r="C1337" i="1"/>
  <c r="G1337" i="1" s="1"/>
  <c r="D1336" i="1"/>
  <c r="C1336" i="1"/>
  <c r="H1335" i="1"/>
  <c r="D1335" i="1"/>
  <c r="C1335" i="1"/>
  <c r="G1335" i="1" s="1"/>
  <c r="H1334" i="1"/>
  <c r="D1334" i="1"/>
  <c r="C1334" i="1"/>
  <c r="D1333" i="1"/>
  <c r="C1333" i="1"/>
  <c r="D1332" i="1"/>
  <c r="C1332" i="1"/>
  <c r="H1331" i="1"/>
  <c r="D1331" i="1"/>
  <c r="C1331" i="1"/>
  <c r="G1331" i="1" s="1"/>
  <c r="D1330" i="1"/>
  <c r="H1330" i="1" s="1"/>
  <c r="C1330" i="1"/>
  <c r="D1329" i="1"/>
  <c r="C1329" i="1"/>
  <c r="G1329" i="1" s="1"/>
  <c r="D1328" i="1"/>
  <c r="C1328" i="1"/>
  <c r="D1327" i="1"/>
  <c r="C1327" i="1"/>
  <c r="G1327" i="1" s="1"/>
  <c r="H1326" i="1"/>
  <c r="D1326" i="1"/>
  <c r="C1326" i="1"/>
  <c r="D1325" i="1"/>
  <c r="H1325" i="1" s="1"/>
  <c r="C1325" i="1"/>
  <c r="D1324" i="1"/>
  <c r="C1324" i="1"/>
  <c r="D1323" i="1"/>
  <c r="C1323" i="1"/>
  <c r="G1323" i="1" s="1"/>
  <c r="D1322" i="1"/>
  <c r="H1322" i="1" s="1"/>
  <c r="C1322" i="1"/>
  <c r="H1321" i="1"/>
  <c r="D1321" i="1"/>
  <c r="C1321" i="1"/>
  <c r="G1321" i="1" s="1"/>
  <c r="D1320" i="1"/>
  <c r="C1320" i="1"/>
  <c r="H1319" i="1"/>
  <c r="D1319" i="1"/>
  <c r="C1319" i="1"/>
  <c r="G1319" i="1" s="1"/>
  <c r="H1318" i="1"/>
  <c r="D1318" i="1"/>
  <c r="C1318" i="1"/>
  <c r="D1317" i="1"/>
  <c r="C1317" i="1"/>
  <c r="D1316" i="1"/>
  <c r="C1316" i="1"/>
  <c r="H1315" i="1"/>
  <c r="D1315" i="1"/>
  <c r="C1315" i="1"/>
  <c r="G1315" i="1" s="1"/>
  <c r="D1314" i="1"/>
  <c r="H1314" i="1" s="1"/>
  <c r="C1314" i="1"/>
  <c r="D1313" i="1"/>
  <c r="C1313" i="1"/>
  <c r="G1313" i="1" s="1"/>
  <c r="D1312" i="1"/>
  <c r="C1312" i="1"/>
  <c r="D1311" i="1"/>
  <c r="C1311" i="1"/>
  <c r="G1311" i="1" s="1"/>
  <c r="H1310" i="1"/>
  <c r="D1310" i="1"/>
  <c r="C1310" i="1"/>
  <c r="D1309" i="1"/>
  <c r="H1309" i="1" s="1"/>
  <c r="C1309" i="1"/>
  <c r="D1308" i="1"/>
  <c r="C1308" i="1"/>
  <c r="D1307" i="1"/>
  <c r="C1307" i="1"/>
  <c r="G1307" i="1" s="1"/>
  <c r="D1306" i="1"/>
  <c r="H1306" i="1" s="1"/>
  <c r="C1306" i="1"/>
  <c r="H1305" i="1"/>
  <c r="D1305" i="1"/>
  <c r="C1305" i="1"/>
  <c r="G1305" i="1" s="1"/>
  <c r="D1304" i="1"/>
  <c r="C1304" i="1"/>
  <c r="H1303" i="1"/>
  <c r="D1303" i="1"/>
  <c r="C1303" i="1"/>
  <c r="G1303" i="1" s="1"/>
  <c r="H1302" i="1"/>
  <c r="D1302" i="1"/>
  <c r="C1302" i="1"/>
  <c r="D1301" i="1"/>
  <c r="C1301" i="1"/>
  <c r="D1300" i="1"/>
  <c r="C1300" i="1"/>
  <c r="H1299" i="1"/>
  <c r="D1299" i="1"/>
  <c r="C1299" i="1"/>
  <c r="G1299" i="1" s="1"/>
  <c r="D1298" i="1"/>
  <c r="H1298" i="1" s="1"/>
  <c r="C1298" i="1"/>
  <c r="D1297" i="1"/>
  <c r="C1297" i="1"/>
  <c r="G1297" i="1" s="1"/>
  <c r="D1296" i="1"/>
  <c r="C1296" i="1"/>
  <c r="D1295" i="1"/>
  <c r="C1295" i="1"/>
  <c r="G1295" i="1" s="1"/>
  <c r="H1294" i="1"/>
  <c r="D1294" i="1"/>
  <c r="C1294" i="1"/>
  <c r="D1293" i="1"/>
  <c r="H1293" i="1" s="1"/>
  <c r="C1293" i="1"/>
  <c r="D1292" i="1"/>
  <c r="C1292" i="1"/>
  <c r="D1291" i="1"/>
  <c r="C1291" i="1"/>
  <c r="G1291" i="1" s="1"/>
  <c r="D1290" i="1"/>
  <c r="H1290" i="1" s="1"/>
  <c r="C1290" i="1"/>
  <c r="H1289" i="1"/>
  <c r="D1289" i="1"/>
  <c r="C1289" i="1"/>
  <c r="G1289" i="1" s="1"/>
  <c r="D1288" i="1"/>
  <c r="C1288" i="1"/>
  <c r="H1287" i="1"/>
  <c r="D1287" i="1"/>
  <c r="C1287" i="1"/>
  <c r="G1287" i="1" s="1"/>
  <c r="H1286" i="1"/>
  <c r="D1286" i="1"/>
  <c r="C1286" i="1"/>
  <c r="D1285" i="1"/>
  <c r="C1285" i="1"/>
  <c r="D1284" i="1"/>
  <c r="C1284" i="1"/>
  <c r="H1283" i="1"/>
  <c r="D1283" i="1"/>
  <c r="C1283" i="1"/>
  <c r="G1283" i="1" s="1"/>
  <c r="D1282" i="1"/>
  <c r="H1282" i="1" s="1"/>
  <c r="C1282" i="1"/>
  <c r="D1281" i="1"/>
  <c r="C1281" i="1"/>
  <c r="G1281" i="1" s="1"/>
  <c r="D1280" i="1"/>
  <c r="C1280" i="1"/>
  <c r="D1279" i="1"/>
  <c r="C1279" i="1"/>
  <c r="G1279" i="1" s="1"/>
  <c r="H1278" i="1"/>
  <c r="D1278" i="1"/>
  <c r="C1278" i="1"/>
  <c r="D1277" i="1"/>
  <c r="H1277" i="1" s="1"/>
  <c r="C1277" i="1"/>
  <c r="D1276" i="1"/>
  <c r="C1276" i="1"/>
  <c r="D1275" i="1"/>
  <c r="C1275" i="1"/>
  <c r="G1275" i="1" s="1"/>
  <c r="D1274" i="1"/>
  <c r="H1274" i="1" s="1"/>
  <c r="C1274" i="1"/>
  <c r="H1273" i="1"/>
  <c r="D1273" i="1"/>
  <c r="C1273" i="1"/>
  <c r="G1273" i="1" s="1"/>
  <c r="D1272" i="1"/>
  <c r="C1272" i="1"/>
  <c r="H1271" i="1"/>
  <c r="D1271" i="1"/>
  <c r="C1271" i="1"/>
  <c r="G1271" i="1" s="1"/>
  <c r="H1270" i="1"/>
  <c r="D1270" i="1"/>
  <c r="C1270" i="1"/>
  <c r="D1269" i="1"/>
  <c r="C1269" i="1"/>
  <c r="D1268" i="1"/>
  <c r="C1268" i="1"/>
  <c r="H1267" i="1"/>
  <c r="D1267" i="1"/>
  <c r="C1267" i="1"/>
  <c r="G1267" i="1" s="1"/>
  <c r="D1266" i="1"/>
  <c r="H1266" i="1" s="1"/>
  <c r="C1266" i="1"/>
  <c r="D1265" i="1"/>
  <c r="C1265" i="1"/>
  <c r="G1265" i="1" s="1"/>
  <c r="D1264" i="1"/>
  <c r="C1264" i="1"/>
  <c r="D1263" i="1"/>
  <c r="C1263" i="1"/>
  <c r="G1263" i="1" s="1"/>
  <c r="H1262" i="1"/>
  <c r="D1262" i="1"/>
  <c r="C1262" i="1"/>
  <c r="D1261" i="1"/>
  <c r="H1261" i="1" s="1"/>
  <c r="C1261" i="1"/>
  <c r="D1260" i="1"/>
  <c r="C1260" i="1"/>
  <c r="D1259" i="1"/>
  <c r="C1259" i="1"/>
  <c r="G1259" i="1" s="1"/>
  <c r="D1258" i="1"/>
  <c r="H1258" i="1" s="1"/>
  <c r="C1258" i="1"/>
  <c r="H1257" i="1"/>
  <c r="D1257" i="1"/>
  <c r="C1257" i="1"/>
  <c r="G1257" i="1" s="1"/>
  <c r="D1256" i="1"/>
  <c r="C1256" i="1"/>
  <c r="C1255" i="1"/>
  <c r="D1254" i="1"/>
  <c r="H1254" i="1" s="1"/>
  <c r="C1254" i="1"/>
  <c r="D1253" i="1"/>
  <c r="C1253" i="1"/>
  <c r="G1253" i="1" s="1"/>
  <c r="D1252" i="1"/>
  <c r="G1252" i="1" s="1"/>
  <c r="C1252" i="1"/>
  <c r="G1251" i="1"/>
  <c r="D1251" i="1"/>
  <c r="C1251" i="1"/>
  <c r="H1251" i="1" s="1"/>
  <c r="D1250" i="1"/>
  <c r="C1250" i="1"/>
  <c r="D1249" i="1"/>
  <c r="C1249" i="1"/>
  <c r="H1249" i="1" s="1"/>
  <c r="D1248" i="1"/>
  <c r="G1248" i="1" s="1"/>
  <c r="C1248" i="1"/>
  <c r="G1247" i="1"/>
  <c r="D1247" i="1"/>
  <c r="C1247" i="1"/>
  <c r="H1247" i="1" s="1"/>
  <c r="D1246" i="1"/>
  <c r="C1246" i="1"/>
  <c r="D1245" i="1"/>
  <c r="C1245" i="1"/>
  <c r="H1245" i="1" s="1"/>
  <c r="D1244" i="1"/>
  <c r="G1244" i="1" s="1"/>
  <c r="C1244" i="1"/>
  <c r="G1243" i="1"/>
  <c r="D1243" i="1"/>
  <c r="C1243" i="1"/>
  <c r="H1243" i="1" s="1"/>
  <c r="D1242" i="1"/>
  <c r="C1242" i="1"/>
  <c r="D1241" i="1"/>
  <c r="C1241" i="1"/>
  <c r="H1241" i="1" s="1"/>
  <c r="D1240" i="1"/>
  <c r="G1240" i="1" s="1"/>
  <c r="C1240" i="1"/>
  <c r="G1239" i="1"/>
  <c r="D1239" i="1"/>
  <c r="C1239" i="1"/>
  <c r="H1239" i="1" s="1"/>
  <c r="D1238" i="1"/>
  <c r="C1238" i="1"/>
  <c r="D1237" i="1"/>
  <c r="C1237" i="1"/>
  <c r="H1237" i="1" s="1"/>
  <c r="D1236" i="1"/>
  <c r="G1236" i="1" s="1"/>
  <c r="C1236" i="1"/>
  <c r="G1235" i="1"/>
  <c r="D1235" i="1"/>
  <c r="C1235" i="1"/>
  <c r="H1235" i="1" s="1"/>
  <c r="D1234" i="1"/>
  <c r="C1234" i="1"/>
  <c r="D1233" i="1"/>
  <c r="C1233" i="1"/>
  <c r="H1233" i="1" s="1"/>
  <c r="D1232" i="1"/>
  <c r="G1232" i="1" s="1"/>
  <c r="C1232" i="1"/>
  <c r="G1231" i="1"/>
  <c r="D1231" i="1"/>
  <c r="C1231" i="1"/>
  <c r="H1231" i="1" s="1"/>
  <c r="D1230" i="1"/>
  <c r="C1230" i="1"/>
  <c r="D1229" i="1"/>
  <c r="C1229" i="1"/>
  <c r="H1229" i="1" s="1"/>
  <c r="D1228" i="1"/>
  <c r="G1228" i="1" s="1"/>
  <c r="C1228" i="1"/>
  <c r="G1227" i="1"/>
  <c r="D1227" i="1"/>
  <c r="C1227" i="1"/>
  <c r="H1227" i="1" s="1"/>
  <c r="D1226" i="1"/>
  <c r="C1226" i="1"/>
  <c r="D1225" i="1"/>
  <c r="C1225" i="1"/>
  <c r="H1225" i="1" s="1"/>
  <c r="D1224" i="1"/>
  <c r="G1224" i="1" s="1"/>
  <c r="C1224" i="1"/>
  <c r="C1223" i="1"/>
  <c r="D1222" i="1"/>
  <c r="C1222" i="1"/>
  <c r="D1221" i="1"/>
  <c r="C1221" i="1"/>
  <c r="H1221" i="1" s="1"/>
  <c r="D1220" i="1"/>
  <c r="G1220" i="1" s="1"/>
  <c r="C1220" i="1"/>
  <c r="G1219" i="1"/>
  <c r="D1219" i="1"/>
  <c r="C1219" i="1"/>
  <c r="H1219" i="1" s="1"/>
  <c r="D1218" i="1"/>
  <c r="C1218" i="1"/>
  <c r="D1217" i="1"/>
  <c r="C1217" i="1"/>
  <c r="H1217" i="1" s="1"/>
  <c r="D1216" i="1"/>
  <c r="G1216" i="1" s="1"/>
  <c r="C1216" i="1"/>
  <c r="G1215" i="1"/>
  <c r="D1215" i="1"/>
  <c r="C1215" i="1"/>
  <c r="H1215" i="1" s="1"/>
  <c r="D1214" i="1"/>
  <c r="C1214" i="1"/>
  <c r="D1213" i="1"/>
  <c r="C1213" i="1"/>
  <c r="H1213" i="1" s="1"/>
  <c r="D1212" i="1"/>
  <c r="C1212" i="1"/>
  <c r="H1212" i="1" s="1"/>
  <c r="G1211" i="1"/>
  <c r="D1211" i="1"/>
  <c r="C1211" i="1"/>
  <c r="H1211" i="1" s="1"/>
  <c r="D1210" i="1"/>
  <c r="G1210" i="1" s="1"/>
  <c r="C1210" i="1"/>
  <c r="D1209" i="1"/>
  <c r="C1209" i="1"/>
  <c r="H1209" i="1" s="1"/>
  <c r="D1208" i="1"/>
  <c r="C1208" i="1"/>
  <c r="H1208" i="1" s="1"/>
  <c r="G1207" i="1"/>
  <c r="D1207" i="1"/>
  <c r="C1207" i="1"/>
  <c r="H1207" i="1" s="1"/>
  <c r="D1206" i="1"/>
  <c r="G1206" i="1" s="1"/>
  <c r="C1206" i="1"/>
  <c r="D1205" i="1"/>
  <c r="C1205" i="1"/>
  <c r="H1205" i="1" s="1"/>
  <c r="D1204" i="1"/>
  <c r="C1204" i="1"/>
  <c r="H1204" i="1" s="1"/>
  <c r="G1203" i="1"/>
  <c r="D1203" i="1"/>
  <c r="C1203" i="1"/>
  <c r="H1203" i="1" s="1"/>
  <c r="D1202" i="1"/>
  <c r="G1202" i="1" s="1"/>
  <c r="C1202" i="1"/>
  <c r="D1201" i="1"/>
  <c r="C1201" i="1"/>
  <c r="H1201" i="1" s="1"/>
  <c r="D1200" i="1"/>
  <c r="C1200" i="1"/>
  <c r="H1200" i="1" s="1"/>
  <c r="G1199" i="1"/>
  <c r="D1199" i="1"/>
  <c r="C1199" i="1"/>
  <c r="H1199" i="1" s="1"/>
  <c r="D1198" i="1"/>
  <c r="G1198" i="1" s="1"/>
  <c r="C1198" i="1"/>
  <c r="D1197" i="1"/>
  <c r="C1197" i="1"/>
  <c r="H1197" i="1" s="1"/>
  <c r="D1196" i="1"/>
  <c r="C1196" i="1"/>
  <c r="H1196" i="1" s="1"/>
  <c r="G1195" i="1"/>
  <c r="D1195" i="1"/>
  <c r="C1195" i="1"/>
  <c r="H1195" i="1" s="1"/>
  <c r="D1194" i="1"/>
  <c r="G1194" i="1" s="1"/>
  <c r="C1194" i="1"/>
  <c r="D1193" i="1"/>
  <c r="C1193" i="1"/>
  <c r="H1193" i="1" s="1"/>
  <c r="D1192" i="1"/>
  <c r="C1192" i="1"/>
  <c r="H1192" i="1" s="1"/>
  <c r="G1191" i="1"/>
  <c r="D1191" i="1"/>
  <c r="C1191" i="1"/>
  <c r="H1191" i="1" s="1"/>
  <c r="D1190" i="1"/>
  <c r="G1190" i="1" s="1"/>
  <c r="C1190" i="1"/>
  <c r="D1189" i="1"/>
  <c r="C1189" i="1"/>
  <c r="H1189" i="1" s="1"/>
  <c r="D1188" i="1"/>
  <c r="C1188" i="1"/>
  <c r="H1188" i="1" s="1"/>
  <c r="G1187" i="1"/>
  <c r="D1187" i="1"/>
  <c r="C1187" i="1"/>
  <c r="H1187" i="1" s="1"/>
  <c r="D1186" i="1"/>
  <c r="G1186" i="1" s="1"/>
  <c r="C1186" i="1"/>
  <c r="D1185" i="1"/>
  <c r="C1185" i="1"/>
  <c r="H1185" i="1" s="1"/>
  <c r="D1184" i="1"/>
  <c r="C1184" i="1"/>
  <c r="H1184" i="1" s="1"/>
  <c r="G1183" i="1"/>
  <c r="D1183" i="1"/>
  <c r="C1183" i="1"/>
  <c r="H1183" i="1" s="1"/>
  <c r="D1182" i="1"/>
  <c r="G1182" i="1" s="1"/>
  <c r="C1182" i="1"/>
  <c r="G1179" i="1"/>
  <c r="D1179" i="1"/>
  <c r="C1179" i="1"/>
  <c r="H1179" i="1" s="1"/>
  <c r="D1178" i="1"/>
  <c r="G1178" i="1" s="1"/>
  <c r="C1178" i="1"/>
  <c r="D1177" i="1"/>
  <c r="C1177" i="1"/>
  <c r="H1177" i="1" s="1"/>
  <c r="D1176" i="1"/>
  <c r="C1176" i="1"/>
  <c r="H1176" i="1" s="1"/>
  <c r="G1175" i="1"/>
  <c r="D1175" i="1"/>
  <c r="C1175" i="1"/>
  <c r="H1175" i="1" s="1"/>
  <c r="D1174" i="1"/>
  <c r="G1174" i="1" s="1"/>
  <c r="C1174" i="1"/>
  <c r="D1173" i="1"/>
  <c r="C1173" i="1"/>
  <c r="H1173" i="1" s="1"/>
  <c r="D1172" i="1"/>
  <c r="C1172" i="1"/>
  <c r="H1172" i="1" s="1"/>
  <c r="G1171" i="1"/>
  <c r="D1171" i="1"/>
  <c r="C1171" i="1"/>
  <c r="H1171" i="1" s="1"/>
  <c r="D1170" i="1"/>
  <c r="G1170" i="1" s="1"/>
  <c r="C1170" i="1"/>
  <c r="D1169" i="1"/>
  <c r="C1169" i="1"/>
  <c r="H1169" i="1" s="1"/>
  <c r="D1168" i="1"/>
  <c r="C1168" i="1"/>
  <c r="H1168" i="1" s="1"/>
  <c r="G1167" i="1"/>
  <c r="D1167" i="1"/>
  <c r="C1167" i="1"/>
  <c r="H1167" i="1" s="1"/>
  <c r="D1166" i="1"/>
  <c r="G1166" i="1" s="1"/>
  <c r="C1166" i="1"/>
  <c r="D1165" i="1"/>
  <c r="C1165" i="1"/>
  <c r="H1165" i="1" s="1"/>
  <c r="D1164" i="1"/>
  <c r="C1164" i="1"/>
  <c r="H1164" i="1" s="1"/>
  <c r="G1163" i="1"/>
  <c r="D1163" i="1"/>
  <c r="C1163" i="1"/>
  <c r="H1163" i="1" s="1"/>
  <c r="D1162" i="1"/>
  <c r="G1162" i="1" s="1"/>
  <c r="C1162" i="1"/>
  <c r="D1161" i="1"/>
  <c r="C1161" i="1"/>
  <c r="D1160" i="1"/>
  <c r="C1160" i="1"/>
  <c r="H1160" i="1" s="1"/>
  <c r="G1159" i="1"/>
  <c r="D1159" i="1"/>
  <c r="C1159" i="1"/>
  <c r="H1159" i="1" s="1"/>
  <c r="D1158" i="1"/>
  <c r="G1158" i="1" s="1"/>
  <c r="C1158" i="1"/>
  <c r="D1157" i="1"/>
  <c r="C1157" i="1"/>
  <c r="D1156" i="1"/>
  <c r="C1156" i="1"/>
  <c r="H1156" i="1" s="1"/>
  <c r="G1155" i="1"/>
  <c r="D1155" i="1"/>
  <c r="C1155" i="1"/>
  <c r="H1155" i="1" s="1"/>
  <c r="D1154" i="1"/>
  <c r="G1154" i="1" s="1"/>
  <c r="C1154" i="1"/>
  <c r="D1153" i="1"/>
  <c r="C1153" i="1"/>
  <c r="D1152" i="1"/>
  <c r="C1152" i="1"/>
  <c r="H1152" i="1" s="1"/>
  <c r="G1151" i="1"/>
  <c r="D1151" i="1"/>
  <c r="C1151" i="1"/>
  <c r="H1151" i="1" s="1"/>
  <c r="D1150" i="1"/>
  <c r="G1150" i="1" s="1"/>
  <c r="C1150" i="1"/>
  <c r="D1149" i="1"/>
  <c r="C1149" i="1"/>
  <c r="D1148" i="1"/>
  <c r="C1148" i="1"/>
  <c r="H1148" i="1" s="1"/>
  <c r="G1147" i="1"/>
  <c r="D1147" i="1"/>
  <c r="C1147" i="1"/>
  <c r="H1147" i="1" s="1"/>
  <c r="D1146" i="1"/>
  <c r="G1146" i="1" s="1"/>
  <c r="C1146" i="1"/>
  <c r="D1145" i="1"/>
  <c r="C1145" i="1"/>
  <c r="D1144" i="1"/>
  <c r="C1144" i="1"/>
  <c r="H1144" i="1" s="1"/>
  <c r="G1143" i="1"/>
  <c r="D1143" i="1"/>
  <c r="C1143" i="1"/>
  <c r="H1143" i="1" s="1"/>
  <c r="D1142" i="1"/>
  <c r="G1142" i="1" s="1"/>
  <c r="C1142" i="1"/>
  <c r="D1141" i="1"/>
  <c r="C1141" i="1"/>
  <c r="D1140" i="1"/>
  <c r="G1139" i="1"/>
  <c r="D1139" i="1"/>
  <c r="C1139" i="1"/>
  <c r="H1139" i="1" s="1"/>
  <c r="D1138" i="1"/>
  <c r="G1138" i="1" s="1"/>
  <c r="C1138" i="1"/>
  <c r="D1137" i="1"/>
  <c r="C1137" i="1"/>
  <c r="D1136" i="1"/>
  <c r="C1136" i="1"/>
  <c r="H1136" i="1" s="1"/>
  <c r="G1135" i="1"/>
  <c r="D1135" i="1"/>
  <c r="C1135" i="1"/>
  <c r="H1135" i="1" s="1"/>
  <c r="D1134" i="1"/>
  <c r="G1134" i="1" s="1"/>
  <c r="C1134" i="1"/>
  <c r="D1133" i="1"/>
  <c r="C1133" i="1"/>
  <c r="D1132" i="1"/>
  <c r="C1132" i="1"/>
  <c r="H1132" i="1" s="1"/>
  <c r="G1131" i="1"/>
  <c r="D1131" i="1"/>
  <c r="C1131" i="1"/>
  <c r="H1131" i="1" s="1"/>
  <c r="D1130" i="1"/>
  <c r="G1130" i="1" s="1"/>
  <c r="C1130" i="1"/>
  <c r="D1129" i="1"/>
  <c r="C1129" i="1"/>
  <c r="D1128" i="1"/>
  <c r="C1128" i="1"/>
  <c r="H1128" i="1" s="1"/>
  <c r="G1127" i="1"/>
  <c r="D1127" i="1"/>
  <c r="C1127" i="1"/>
  <c r="H1127" i="1" s="1"/>
  <c r="D1126" i="1"/>
  <c r="G1126" i="1" s="1"/>
  <c r="C1126" i="1"/>
  <c r="D1125" i="1"/>
  <c r="C1125" i="1"/>
  <c r="D1124" i="1"/>
  <c r="G1123" i="1"/>
  <c r="D1123" i="1"/>
  <c r="C1123" i="1"/>
  <c r="H1123" i="1" s="1"/>
  <c r="D1122" i="1"/>
  <c r="G1122" i="1" s="1"/>
  <c r="C1122" i="1"/>
  <c r="D1121" i="1"/>
  <c r="C1121" i="1"/>
  <c r="D1120" i="1"/>
  <c r="C1120" i="1"/>
  <c r="H1120" i="1" s="1"/>
  <c r="G1119" i="1"/>
  <c r="D1119" i="1"/>
  <c r="C1119" i="1"/>
  <c r="H1119" i="1" s="1"/>
  <c r="D1118" i="1"/>
  <c r="G1118" i="1" s="1"/>
  <c r="C1118" i="1"/>
  <c r="D1117" i="1"/>
  <c r="C1117" i="1"/>
  <c r="D1116" i="1"/>
  <c r="C1116" i="1"/>
  <c r="G1115" i="1"/>
  <c r="D1115" i="1"/>
  <c r="C1115" i="1"/>
  <c r="H1115" i="1" s="1"/>
  <c r="G1114" i="1"/>
  <c r="D1114" i="1"/>
  <c r="C1114" i="1"/>
  <c r="D1113" i="1"/>
  <c r="C1113" i="1"/>
  <c r="D1112" i="1"/>
  <c r="C1112" i="1"/>
  <c r="G1111" i="1"/>
  <c r="D1111" i="1"/>
  <c r="C1111" i="1"/>
  <c r="H1111" i="1" s="1"/>
  <c r="D1110" i="1"/>
  <c r="G1110" i="1" s="1"/>
  <c r="C1110" i="1"/>
  <c r="D1109" i="1"/>
  <c r="C1109" i="1"/>
  <c r="D1108" i="1"/>
  <c r="C1108" i="1"/>
  <c r="G1107" i="1"/>
  <c r="D1107" i="1"/>
  <c r="C1107" i="1"/>
  <c r="H1107" i="1" s="1"/>
  <c r="G1106" i="1"/>
  <c r="D1106" i="1"/>
  <c r="C1106" i="1"/>
  <c r="D1105" i="1"/>
  <c r="C1105" i="1"/>
  <c r="D1104" i="1"/>
  <c r="C1104" i="1"/>
  <c r="G1103" i="1"/>
  <c r="D1103" i="1"/>
  <c r="C1103" i="1"/>
  <c r="H1103" i="1" s="1"/>
  <c r="D1102" i="1"/>
  <c r="G1102" i="1" s="1"/>
  <c r="C1102" i="1"/>
  <c r="D1101" i="1"/>
  <c r="C1101" i="1"/>
  <c r="D1100" i="1"/>
  <c r="C1100" i="1"/>
  <c r="G1099" i="1"/>
  <c r="D1099" i="1"/>
  <c r="C1099" i="1"/>
  <c r="H1099" i="1" s="1"/>
  <c r="G1098" i="1"/>
  <c r="D1098" i="1"/>
  <c r="C1098" i="1"/>
  <c r="D1097" i="1"/>
  <c r="C1097" i="1"/>
  <c r="D1096" i="1"/>
  <c r="C1096" i="1"/>
  <c r="G1095" i="1"/>
  <c r="D1095" i="1"/>
  <c r="C1095" i="1"/>
  <c r="H1095" i="1" s="1"/>
  <c r="D1094" i="1"/>
  <c r="G1094" i="1" s="1"/>
  <c r="C1094" i="1"/>
  <c r="D1093" i="1"/>
  <c r="C1093" i="1"/>
  <c r="D1092" i="1"/>
  <c r="C1092" i="1"/>
  <c r="G1091" i="1"/>
  <c r="D1091" i="1"/>
  <c r="C1091" i="1"/>
  <c r="H1091" i="1" s="1"/>
  <c r="G1090" i="1"/>
  <c r="D1090" i="1"/>
  <c r="C1090" i="1"/>
  <c r="D1089" i="1"/>
  <c r="C1089" i="1"/>
  <c r="D1088" i="1"/>
  <c r="C1088" i="1"/>
  <c r="G1087" i="1"/>
  <c r="D1087" i="1"/>
  <c r="C1087" i="1"/>
  <c r="H1087" i="1" s="1"/>
  <c r="D1086" i="1"/>
  <c r="G1086" i="1" s="1"/>
  <c r="C1086" i="1"/>
  <c r="D1085" i="1"/>
  <c r="C1085" i="1"/>
  <c r="D1084" i="1"/>
  <c r="C1084" i="1"/>
  <c r="G1083" i="1"/>
  <c r="D1083" i="1"/>
  <c r="C1083" i="1"/>
  <c r="H1083" i="1" s="1"/>
  <c r="G1082" i="1"/>
  <c r="D1082" i="1"/>
  <c r="C1082" i="1"/>
  <c r="D1081" i="1"/>
  <c r="C1081" i="1"/>
  <c r="D1080" i="1"/>
  <c r="C1080" i="1"/>
  <c r="G1079" i="1"/>
  <c r="D1079" i="1"/>
  <c r="C1079" i="1"/>
  <c r="H1079" i="1" s="1"/>
  <c r="D1078" i="1"/>
  <c r="G1078" i="1" s="1"/>
  <c r="C1078" i="1"/>
  <c r="D1077" i="1"/>
  <c r="C1077" i="1"/>
  <c r="D1076" i="1"/>
  <c r="C1076" i="1"/>
  <c r="D1073" i="1"/>
  <c r="C1073" i="1"/>
  <c r="D1072" i="1"/>
  <c r="C1072" i="1"/>
  <c r="G1071" i="1"/>
  <c r="D1071" i="1"/>
  <c r="C1071" i="1"/>
  <c r="H1071" i="1" s="1"/>
  <c r="D1070" i="1"/>
  <c r="G1070" i="1" s="1"/>
  <c r="C1070" i="1"/>
  <c r="D1069" i="1"/>
  <c r="C1069" i="1"/>
  <c r="D1068" i="1"/>
  <c r="C1068" i="1"/>
  <c r="G1067" i="1"/>
  <c r="D1067" i="1"/>
  <c r="C1067" i="1"/>
  <c r="H1067" i="1" s="1"/>
  <c r="D1066" i="1"/>
  <c r="G1066" i="1" s="1"/>
  <c r="C1066" i="1"/>
  <c r="D1065" i="1"/>
  <c r="C1065" i="1"/>
  <c r="H1065" i="1" s="1"/>
  <c r="D1064" i="1"/>
  <c r="C1064" i="1"/>
  <c r="D1063" i="1"/>
  <c r="C1063" i="1"/>
  <c r="G1062" i="1"/>
  <c r="D1062" i="1"/>
  <c r="C1062" i="1"/>
  <c r="G1061" i="1"/>
  <c r="D1061" i="1"/>
  <c r="C1061" i="1"/>
  <c r="D1060" i="1"/>
  <c r="C1060" i="1"/>
  <c r="D1059" i="1"/>
  <c r="C1059" i="1"/>
  <c r="H1059" i="1" s="1"/>
  <c r="G1058" i="1"/>
  <c r="D1058" i="1"/>
  <c r="C1058" i="1"/>
  <c r="D1057" i="1"/>
  <c r="G1057" i="1" s="1"/>
  <c r="C1057" i="1"/>
  <c r="D1056" i="1"/>
  <c r="C1056" i="1"/>
  <c r="D1055" i="1"/>
  <c r="C1055" i="1"/>
  <c r="H1055" i="1" s="1"/>
  <c r="G1054" i="1"/>
  <c r="D1054" i="1"/>
  <c r="C1054" i="1"/>
  <c r="D1053" i="1"/>
  <c r="G1053" i="1" s="1"/>
  <c r="C1053" i="1"/>
  <c r="D1052" i="1"/>
  <c r="C1052" i="1"/>
  <c r="D1051" i="1"/>
  <c r="C1051" i="1"/>
  <c r="H1051" i="1" s="1"/>
  <c r="G1050" i="1"/>
  <c r="D1050" i="1"/>
  <c r="C1050" i="1"/>
  <c r="D1049" i="1"/>
  <c r="G1049" i="1" s="1"/>
  <c r="C1049" i="1"/>
  <c r="D1048" i="1"/>
  <c r="C1048" i="1"/>
  <c r="D1047" i="1"/>
  <c r="C1047" i="1"/>
  <c r="H1047" i="1" s="1"/>
  <c r="G1046" i="1"/>
  <c r="D1046" i="1"/>
  <c r="C1046" i="1"/>
  <c r="D1045" i="1"/>
  <c r="G1045" i="1" s="1"/>
  <c r="C1045" i="1"/>
  <c r="D1044" i="1"/>
  <c r="C1044" i="1"/>
  <c r="D1043" i="1"/>
  <c r="C1043" i="1"/>
  <c r="H1043" i="1" s="1"/>
  <c r="G1042" i="1"/>
  <c r="D1042" i="1"/>
  <c r="C1042" i="1"/>
  <c r="D1041" i="1"/>
  <c r="G1041" i="1" s="1"/>
  <c r="C1041" i="1"/>
  <c r="D1040" i="1"/>
  <c r="C1040" i="1"/>
  <c r="D1039" i="1"/>
  <c r="C1039" i="1"/>
  <c r="H1039" i="1" s="1"/>
  <c r="G1038" i="1"/>
  <c r="D1038" i="1"/>
  <c r="C1038" i="1"/>
  <c r="D1037" i="1"/>
  <c r="G1037" i="1" s="1"/>
  <c r="C1037" i="1"/>
  <c r="D1036" i="1"/>
  <c r="C1036" i="1"/>
  <c r="D1035" i="1"/>
  <c r="C1035" i="1"/>
  <c r="H1035" i="1" s="1"/>
  <c r="G1034" i="1"/>
  <c r="D1034" i="1"/>
  <c r="C1034" i="1"/>
  <c r="D1033" i="1"/>
  <c r="G1033" i="1" s="1"/>
  <c r="C1033" i="1"/>
  <c r="D1032" i="1"/>
  <c r="C1032" i="1"/>
  <c r="D1031" i="1"/>
  <c r="C1031" i="1"/>
  <c r="H1031" i="1" s="1"/>
  <c r="G1030" i="1"/>
  <c r="D1030" i="1"/>
  <c r="C1030" i="1"/>
  <c r="D1029" i="1"/>
  <c r="G1029" i="1" s="1"/>
  <c r="C1029" i="1"/>
  <c r="D1028" i="1"/>
  <c r="C1028" i="1"/>
  <c r="D1027" i="1"/>
  <c r="C1027" i="1"/>
  <c r="H1027" i="1" s="1"/>
  <c r="G1026" i="1"/>
  <c r="D1026" i="1"/>
  <c r="C1026" i="1"/>
  <c r="D1025" i="1"/>
  <c r="G1025" i="1" s="1"/>
  <c r="C1025" i="1"/>
  <c r="D1024" i="1"/>
  <c r="G1024" i="1" s="1"/>
  <c r="C1024" i="1"/>
  <c r="H1024" i="1" s="1"/>
  <c r="D1023" i="1"/>
  <c r="G1023" i="1" s="1"/>
  <c r="C1023" i="1"/>
  <c r="D1022" i="1"/>
  <c r="G1022" i="1" s="1"/>
  <c r="C1022" i="1"/>
  <c r="H1022" i="1" s="1"/>
  <c r="D1021" i="1"/>
  <c r="G1021" i="1" s="1"/>
  <c r="C1021" i="1"/>
  <c r="D1020" i="1"/>
  <c r="G1020" i="1" s="1"/>
  <c r="C1020" i="1"/>
  <c r="H1020" i="1" s="1"/>
  <c r="D1019" i="1"/>
  <c r="G1019" i="1" s="1"/>
  <c r="C1019" i="1"/>
  <c r="D1018" i="1"/>
  <c r="G1018" i="1" s="1"/>
  <c r="C1018" i="1"/>
  <c r="H1018" i="1" s="1"/>
  <c r="D1016" i="1"/>
  <c r="G1016" i="1" s="1"/>
  <c r="C1016" i="1"/>
  <c r="H1016" i="1" s="1"/>
  <c r="D1015" i="1"/>
  <c r="G1015" i="1" s="1"/>
  <c r="C1015" i="1"/>
  <c r="D1014" i="1"/>
  <c r="G1014" i="1" s="1"/>
  <c r="C1014" i="1"/>
  <c r="H1014" i="1" s="1"/>
  <c r="D1013" i="1"/>
  <c r="G1013" i="1" s="1"/>
  <c r="C1013" i="1"/>
  <c r="D1010" i="1"/>
  <c r="G1010" i="1" s="1"/>
  <c r="C1010" i="1"/>
  <c r="D1009" i="1"/>
  <c r="G1009" i="1" s="1"/>
  <c r="C1009" i="1"/>
  <c r="H1009" i="1" s="1"/>
  <c r="D1008" i="1"/>
  <c r="G1008" i="1" s="1"/>
  <c r="C1008" i="1"/>
  <c r="D1007" i="1"/>
  <c r="G1007" i="1" s="1"/>
  <c r="C1007" i="1"/>
  <c r="H1007" i="1" s="1"/>
  <c r="D1006" i="1"/>
  <c r="G1006" i="1" s="1"/>
  <c r="C1006" i="1"/>
  <c r="D1005" i="1"/>
  <c r="G1005" i="1" s="1"/>
  <c r="C1005" i="1"/>
  <c r="H1005" i="1" s="1"/>
  <c r="D1004" i="1"/>
  <c r="G1004" i="1" s="1"/>
  <c r="C1004" i="1"/>
  <c r="D1003" i="1"/>
  <c r="G1003" i="1" s="1"/>
  <c r="C1003" i="1"/>
  <c r="H1003" i="1" s="1"/>
  <c r="D1002" i="1"/>
  <c r="G1002" i="1" s="1"/>
  <c r="C1002" i="1"/>
  <c r="D1001" i="1"/>
  <c r="G1001" i="1" s="1"/>
  <c r="C1001" i="1"/>
  <c r="H1001" i="1" s="1"/>
  <c r="D1000" i="1"/>
  <c r="G1000" i="1" s="1"/>
  <c r="C1000" i="1"/>
  <c r="D999" i="1"/>
  <c r="G999" i="1" s="1"/>
  <c r="C999" i="1"/>
  <c r="H999" i="1" s="1"/>
  <c r="D998" i="1"/>
  <c r="G998" i="1" s="1"/>
  <c r="C998" i="1"/>
  <c r="D997" i="1"/>
  <c r="G997" i="1" s="1"/>
  <c r="C997" i="1"/>
  <c r="H997" i="1" s="1"/>
  <c r="D996" i="1"/>
  <c r="G996" i="1" s="1"/>
  <c r="C996" i="1"/>
  <c r="D995" i="1"/>
  <c r="G995" i="1" s="1"/>
  <c r="C995" i="1"/>
  <c r="H995" i="1" s="1"/>
  <c r="D994" i="1"/>
  <c r="G994" i="1" s="1"/>
  <c r="C994" i="1"/>
  <c r="D993" i="1"/>
  <c r="G993" i="1" s="1"/>
  <c r="C993" i="1"/>
  <c r="H993" i="1" s="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G866" i="1"/>
  <c r="D866" i="1"/>
  <c r="H866" i="1" s="1"/>
  <c r="C866" i="1"/>
  <c r="D865" i="1"/>
  <c r="H865" i="1" s="1"/>
  <c r="C865" i="1"/>
  <c r="D864" i="1"/>
  <c r="H864" i="1" s="1"/>
  <c r="C864" i="1"/>
  <c r="D863" i="1"/>
  <c r="H863" i="1" s="1"/>
  <c r="C863" i="1"/>
  <c r="G862" i="1"/>
  <c r="D862" i="1"/>
  <c r="H862" i="1" s="1"/>
  <c r="C862" i="1"/>
  <c r="D861" i="1"/>
  <c r="H861" i="1" s="1"/>
  <c r="C861" i="1"/>
  <c r="D860" i="1"/>
  <c r="H860" i="1" s="1"/>
  <c r="C860" i="1"/>
  <c r="D859" i="1"/>
  <c r="H859" i="1" s="1"/>
  <c r="C859" i="1"/>
  <c r="G858" i="1"/>
  <c r="D858" i="1"/>
  <c r="H858" i="1" s="1"/>
  <c r="C858" i="1"/>
  <c r="D857" i="1"/>
  <c r="H857" i="1" s="1"/>
  <c r="C857" i="1"/>
  <c r="D856" i="1"/>
  <c r="H856" i="1" s="1"/>
  <c r="C856" i="1"/>
  <c r="D855" i="1"/>
  <c r="H855" i="1" s="1"/>
  <c r="C855" i="1"/>
  <c r="G854" i="1"/>
  <c r="D854" i="1"/>
  <c r="H854" i="1" s="1"/>
  <c r="C854" i="1"/>
  <c r="D853" i="1"/>
  <c r="H853" i="1" s="1"/>
  <c r="C853" i="1"/>
  <c r="D852" i="1"/>
  <c r="H852" i="1" s="1"/>
  <c r="C852" i="1"/>
  <c r="D851" i="1"/>
  <c r="H851" i="1" s="1"/>
  <c r="C851" i="1"/>
  <c r="G850" i="1"/>
  <c r="D850" i="1"/>
  <c r="H850" i="1" s="1"/>
  <c r="C850" i="1"/>
  <c r="D849" i="1"/>
  <c r="H849" i="1" s="1"/>
  <c r="C849" i="1"/>
  <c r="D848" i="1"/>
  <c r="H848" i="1" s="1"/>
  <c r="C848" i="1"/>
  <c r="D847" i="1"/>
  <c r="H847" i="1" s="1"/>
  <c r="C847" i="1"/>
  <c r="G846" i="1"/>
  <c r="D846" i="1"/>
  <c r="H846" i="1" s="1"/>
  <c r="C846" i="1"/>
  <c r="D845" i="1"/>
  <c r="H845" i="1" s="1"/>
  <c r="C845" i="1"/>
  <c r="D844" i="1"/>
  <c r="H844" i="1" s="1"/>
  <c r="C844" i="1"/>
  <c r="D843" i="1"/>
  <c r="H843" i="1" s="1"/>
  <c r="C843" i="1"/>
  <c r="G842" i="1"/>
  <c r="D842" i="1"/>
  <c r="H842" i="1" s="1"/>
  <c r="C842" i="1"/>
  <c r="D841" i="1"/>
  <c r="H841" i="1" s="1"/>
  <c r="C841" i="1"/>
  <c r="D840" i="1"/>
  <c r="H840" i="1" s="1"/>
  <c r="C840" i="1"/>
  <c r="D839" i="1"/>
  <c r="H839" i="1" s="1"/>
  <c r="C839" i="1"/>
  <c r="G838" i="1"/>
  <c r="D838" i="1"/>
  <c r="H838" i="1" s="1"/>
  <c r="C838" i="1"/>
  <c r="D837" i="1"/>
  <c r="H837" i="1" s="1"/>
  <c r="C837" i="1"/>
  <c r="D836" i="1"/>
  <c r="H836" i="1" s="1"/>
  <c r="C836" i="1"/>
  <c r="D835" i="1"/>
  <c r="H835" i="1" s="1"/>
  <c r="C835" i="1"/>
  <c r="G834" i="1"/>
  <c r="D834" i="1"/>
  <c r="H834" i="1" s="1"/>
  <c r="C834" i="1"/>
  <c r="D833" i="1"/>
  <c r="H833" i="1" s="1"/>
  <c r="C833" i="1"/>
  <c r="D832" i="1"/>
  <c r="H832" i="1" s="1"/>
  <c r="C832" i="1"/>
  <c r="D831" i="1"/>
  <c r="H831" i="1" s="1"/>
  <c r="C831" i="1"/>
  <c r="G830" i="1"/>
  <c r="D830" i="1"/>
  <c r="H830" i="1" s="1"/>
  <c r="C830" i="1"/>
  <c r="D829" i="1"/>
  <c r="H829" i="1" s="1"/>
  <c r="C829" i="1"/>
  <c r="D828" i="1"/>
  <c r="H828" i="1" s="1"/>
  <c r="C828" i="1"/>
  <c r="D827" i="1"/>
  <c r="H827" i="1" s="1"/>
  <c r="C827" i="1"/>
  <c r="G826" i="1"/>
  <c r="D826" i="1"/>
  <c r="H826" i="1" s="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D775" i="1"/>
  <c r="H775" i="1" s="1"/>
  <c r="C775" i="1"/>
  <c r="D774" i="1"/>
  <c r="H774" i="1" s="1"/>
  <c r="C774" i="1"/>
  <c r="D773" i="1"/>
  <c r="H773" i="1" s="1"/>
  <c r="C773" i="1"/>
  <c r="H772" i="1"/>
  <c r="G772" i="1"/>
  <c r="D772" i="1"/>
  <c r="C772" i="1"/>
  <c r="H771" i="1"/>
  <c r="G771" i="1"/>
  <c r="D771" i="1"/>
  <c r="C771" i="1"/>
  <c r="D770" i="1"/>
  <c r="H770" i="1" s="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D750" i="1"/>
  <c r="H750" i="1" s="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D735" i="1"/>
  <c r="H735" i="1" s="1"/>
  <c r="C735" i="1"/>
  <c r="D734" i="1"/>
  <c r="H734" i="1" s="1"/>
  <c r="C734" i="1"/>
  <c r="H733" i="1"/>
  <c r="G733" i="1"/>
  <c r="D733" i="1"/>
  <c r="C733" i="1"/>
  <c r="H732" i="1"/>
  <c r="G732" i="1"/>
  <c r="D732" i="1"/>
  <c r="C732" i="1"/>
  <c r="D731" i="1"/>
  <c r="G731" i="1" s="1"/>
  <c r="C731" i="1"/>
  <c r="G730" i="1"/>
  <c r="D730" i="1"/>
  <c r="H730" i="1" s="1"/>
  <c r="C730" i="1"/>
  <c r="H729" i="1"/>
  <c r="D729" i="1"/>
  <c r="G729" i="1" s="1"/>
  <c r="C729" i="1"/>
  <c r="H728" i="1"/>
  <c r="G728" i="1"/>
  <c r="D728" i="1"/>
  <c r="C728" i="1"/>
  <c r="H727" i="1"/>
  <c r="D727" i="1"/>
  <c r="G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D705" i="1"/>
  <c r="G705" i="1" s="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D671" i="1"/>
  <c r="G671" i="1" s="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D664" i="1"/>
  <c r="G664" i="1" s="1"/>
  <c r="C664" i="1"/>
  <c r="H663" i="1"/>
  <c r="G663" i="1"/>
  <c r="D663" i="1"/>
  <c r="C663" i="1"/>
  <c r="H662" i="1"/>
  <c r="G662" i="1"/>
  <c r="D662" i="1"/>
  <c r="C662" i="1"/>
  <c r="H661" i="1"/>
  <c r="G661" i="1"/>
  <c r="D661" i="1"/>
  <c r="C661" i="1"/>
  <c r="H660" i="1"/>
  <c r="D660" i="1"/>
  <c r="G660" i="1" s="1"/>
  <c r="C660" i="1"/>
  <c r="H659" i="1"/>
  <c r="G659" i="1"/>
  <c r="D659" i="1"/>
  <c r="C659" i="1"/>
  <c r="H658" i="1"/>
  <c r="G658" i="1"/>
  <c r="D658" i="1"/>
  <c r="C658" i="1"/>
  <c r="H657" i="1"/>
  <c r="D657" i="1"/>
  <c r="C657" i="1"/>
  <c r="G657" i="1" s="1"/>
  <c r="H656" i="1"/>
  <c r="G656" i="1"/>
  <c r="D656" i="1"/>
  <c r="C656" i="1"/>
  <c r="H655" i="1"/>
  <c r="G655" i="1"/>
  <c r="D655" i="1"/>
  <c r="C655" i="1"/>
  <c r="D654" i="1"/>
  <c r="H654" i="1" s="1"/>
  <c r="C654" i="1"/>
  <c r="D653" i="1"/>
  <c r="H653" i="1" s="1"/>
  <c r="C653" i="1"/>
  <c r="G652" i="1"/>
  <c r="D652" i="1"/>
  <c r="H652" i="1" s="1"/>
  <c r="C652" i="1"/>
  <c r="G651" i="1"/>
  <c r="D651" i="1"/>
  <c r="H651" i="1" s="1"/>
  <c r="C651" i="1"/>
  <c r="H650" i="1"/>
  <c r="G650" i="1"/>
  <c r="D650" i="1"/>
  <c r="C650" i="1"/>
  <c r="D649" i="1"/>
  <c r="H649" i="1" s="1"/>
  <c r="C649" i="1"/>
  <c r="D648" i="1"/>
  <c r="H648" i="1" s="1"/>
  <c r="C648" i="1"/>
  <c r="D647" i="1"/>
  <c r="H647" i="1" s="1"/>
  <c r="C647" i="1"/>
  <c r="G646" i="1"/>
  <c r="D646" i="1"/>
  <c r="H646" i="1" s="1"/>
  <c r="C646" i="1"/>
  <c r="H645" i="1"/>
  <c r="G645" i="1"/>
  <c r="D645" i="1"/>
  <c r="C645" i="1"/>
  <c r="H636" i="1"/>
  <c r="G636" i="1"/>
  <c r="D636" i="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G598" i="1"/>
  <c r="D598" i="1"/>
  <c r="H598" i="1" s="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3" i="1"/>
  <c r="C422" i="1"/>
  <c r="D421" i="1"/>
  <c r="H421" i="1" s="1"/>
  <c r="C421" i="1"/>
  <c r="H416" i="1"/>
  <c r="G416" i="1"/>
  <c r="D416" i="1"/>
  <c r="C416" i="1"/>
  <c r="H415" i="1"/>
  <c r="D415" i="1"/>
  <c r="G415" i="1" s="1"/>
  <c r="C415" i="1"/>
  <c r="D414" i="1"/>
  <c r="H414" i="1" s="1"/>
  <c r="C414" i="1"/>
  <c r="H411" i="1"/>
  <c r="G411" i="1"/>
  <c r="D411" i="1"/>
  <c r="C411" i="1"/>
  <c r="H410" i="1"/>
  <c r="G410" i="1"/>
  <c r="D410" i="1"/>
  <c r="C410" i="1"/>
  <c r="H409" i="1"/>
  <c r="G409" i="1"/>
  <c r="D409" i="1"/>
  <c r="C409" i="1"/>
  <c r="H408" i="1"/>
  <c r="D408" i="1"/>
  <c r="G408" i="1" s="1"/>
  <c r="C408" i="1"/>
  <c r="H407" i="1"/>
  <c r="D407" i="1"/>
  <c r="G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D399" i="1"/>
  <c r="G399" i="1" s="1"/>
  <c r="C399" i="1"/>
  <c r="D398" i="1"/>
  <c r="H398" i="1" s="1"/>
  <c r="C398" i="1"/>
  <c r="H397" i="1"/>
  <c r="G397" i="1"/>
  <c r="D397" i="1"/>
  <c r="C397"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D380" i="1"/>
  <c r="H380" i="1" s="1"/>
  <c r="C380" i="1"/>
  <c r="D379" i="1"/>
  <c r="H379" i="1" s="1"/>
  <c r="C379" i="1"/>
  <c r="H378" i="1"/>
  <c r="G378" i="1"/>
  <c r="D378" i="1"/>
  <c r="C378" i="1"/>
  <c r="D377" i="1"/>
  <c r="H377" i="1" s="1"/>
  <c r="C377" i="1"/>
  <c r="D376" i="1"/>
  <c r="H376" i="1" s="1"/>
  <c r="C376" i="1"/>
  <c r="D375" i="1"/>
  <c r="H375" i="1" s="1"/>
  <c r="C375" i="1"/>
  <c r="C374" i="1"/>
  <c r="D373" i="1"/>
  <c r="H373" i="1" s="1"/>
  <c r="C373" i="1"/>
  <c r="D372" i="1"/>
  <c r="H372" i="1" s="1"/>
  <c r="C372" i="1"/>
  <c r="D371" i="1"/>
  <c r="H371" i="1" s="1"/>
  <c r="C371" i="1"/>
  <c r="H370" i="1"/>
  <c r="G370" i="1"/>
  <c r="D370" i="1"/>
  <c r="C370" i="1"/>
  <c r="D369" i="1"/>
  <c r="H369" i="1" s="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G358" i="1"/>
  <c r="D358" i="1"/>
  <c r="H358" i="1" s="1"/>
  <c r="C358" i="1"/>
  <c r="C357"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D301" i="1"/>
  <c r="H301" i="1" s="1"/>
  <c r="C301" i="1"/>
  <c r="H300" i="1"/>
  <c r="G300" i="1"/>
  <c r="D300" i="1"/>
  <c r="C300" i="1"/>
  <c r="H299" i="1"/>
  <c r="D299" i="1"/>
  <c r="G299" i="1" s="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G275" i="1"/>
  <c r="D275" i="1"/>
  <c r="H275" i="1" s="1"/>
  <c r="C275" i="1"/>
  <c r="G274" i="1"/>
  <c r="D274" i="1"/>
  <c r="H274" i="1" s="1"/>
  <c r="C274" i="1"/>
  <c r="H273" i="1"/>
  <c r="G273" i="1"/>
  <c r="D273" i="1"/>
  <c r="C273" i="1"/>
  <c r="H272" i="1"/>
  <c r="G272" i="1"/>
  <c r="D272" i="1"/>
  <c r="C272" i="1"/>
  <c r="D271" i="1"/>
  <c r="H271" i="1" s="1"/>
  <c r="C271" i="1"/>
  <c r="D270" i="1"/>
  <c r="H270" i="1" s="1"/>
  <c r="C270" i="1"/>
  <c r="H268" i="1"/>
  <c r="G268" i="1"/>
  <c r="D268" i="1"/>
  <c r="C268" i="1"/>
  <c r="H267" i="1"/>
  <c r="G267" i="1"/>
  <c r="D267" i="1"/>
  <c r="C267" i="1"/>
  <c r="D266" i="1"/>
  <c r="H266" i="1" s="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8" i="1" s="1"/>
  <c r="C248" i="1"/>
  <c r="D247" i="1"/>
  <c r="H247" i="1" s="1"/>
  <c r="C247" i="1"/>
  <c r="D246" i="1"/>
  <c r="H246" i="1" s="1"/>
  <c r="C246" i="1"/>
  <c r="H245" i="1"/>
  <c r="G245" i="1"/>
  <c r="D245" i="1"/>
  <c r="C245" i="1"/>
  <c r="D244" i="1"/>
  <c r="H244" i="1" s="1"/>
  <c r="C244" i="1"/>
  <c r="D243" i="1"/>
  <c r="H243" i="1" s="1"/>
  <c r="C243"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D234" i="1"/>
  <c r="H234" i="1" s="1"/>
  <c r="C234" i="1"/>
  <c r="D233" i="1"/>
  <c r="H233" i="1" s="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D224" i="1"/>
  <c r="G224" i="1" s="1"/>
  <c r="C224" i="1"/>
  <c r="H223" i="1"/>
  <c r="G223" i="1"/>
  <c r="D223" i="1"/>
  <c r="C223" i="1"/>
  <c r="H222" i="1"/>
  <c r="G222" i="1"/>
  <c r="D222" i="1"/>
  <c r="C222" i="1"/>
  <c r="H221" i="1"/>
  <c r="D221" i="1"/>
  <c r="G221" i="1" s="1"/>
  <c r="C221" i="1"/>
  <c r="H220" i="1"/>
  <c r="G220" i="1"/>
  <c r="D220" i="1"/>
  <c r="C220" i="1"/>
  <c r="H219" i="1"/>
  <c r="G219" i="1"/>
  <c r="D219" i="1"/>
  <c r="C219" i="1"/>
  <c r="H218" i="1"/>
  <c r="G218" i="1"/>
  <c r="D218" i="1"/>
  <c r="C218" i="1"/>
  <c r="H217" i="1"/>
  <c r="D217" i="1"/>
  <c r="G217" i="1" s="1"/>
  <c r="C217" i="1"/>
  <c r="H216" i="1"/>
  <c r="G216" i="1"/>
  <c r="D216" i="1"/>
  <c r="C216" i="1"/>
  <c r="H215" i="1"/>
  <c r="D215" i="1"/>
  <c r="G215" i="1" s="1"/>
  <c r="C215" i="1"/>
  <c r="H214" i="1"/>
  <c r="G214" i="1"/>
  <c r="D214" i="1"/>
  <c r="C214" i="1"/>
  <c r="H213" i="1"/>
  <c r="D213" i="1"/>
  <c r="G213" i="1" s="1"/>
  <c r="C213" i="1"/>
  <c r="C212" i="1"/>
  <c r="H211" i="1"/>
  <c r="G211" i="1"/>
  <c r="D211" i="1"/>
  <c r="C211" i="1"/>
  <c r="H210" i="1"/>
  <c r="G210" i="1"/>
  <c r="D210" i="1"/>
  <c r="C210" i="1"/>
  <c r="H209" i="1"/>
  <c r="G209" i="1"/>
  <c r="D209" i="1"/>
  <c r="C209" i="1"/>
  <c r="H208" i="1"/>
  <c r="G208" i="1"/>
  <c r="D208" i="1"/>
  <c r="C208" i="1"/>
  <c r="H207" i="1"/>
  <c r="G207" i="1"/>
  <c r="D207" i="1"/>
  <c r="C207" i="1"/>
  <c r="H206" i="1"/>
  <c r="D206" i="1"/>
  <c r="G206" i="1" s="1"/>
  <c r="C206" i="1"/>
  <c r="H205" i="1"/>
  <c r="G205" i="1"/>
  <c r="D205" i="1"/>
  <c r="C205" i="1"/>
  <c r="H204" i="1"/>
  <c r="D204" i="1"/>
  <c r="G204" i="1" s="1"/>
  <c r="C204" i="1"/>
  <c r="H203" i="1"/>
  <c r="G203" i="1"/>
  <c r="D203" i="1"/>
  <c r="C203" i="1"/>
  <c r="H202" i="1"/>
  <c r="G202" i="1"/>
  <c r="D202" i="1"/>
  <c r="C202" i="1"/>
  <c r="H201" i="1"/>
  <c r="G201" i="1"/>
  <c r="D201" i="1"/>
  <c r="C201" i="1"/>
  <c r="H200" i="1"/>
  <c r="G200" i="1"/>
  <c r="D200" i="1"/>
  <c r="C200" i="1"/>
  <c r="H199" i="1"/>
  <c r="G199" i="1"/>
  <c r="D199" i="1"/>
  <c r="C199" i="1"/>
  <c r="D197" i="1"/>
  <c r="H197" i="1" s="1"/>
  <c r="C197" i="1"/>
  <c r="H196" i="1"/>
  <c r="G196" i="1"/>
  <c r="D196" i="1"/>
  <c r="C196" i="1"/>
  <c r="D195" i="1"/>
  <c r="H195" i="1" s="1"/>
  <c r="C195" i="1"/>
  <c r="G194" i="1"/>
  <c r="D194" i="1"/>
  <c r="H194" i="1" s="1"/>
  <c r="C194" i="1"/>
  <c r="G193" i="1"/>
  <c r="D193" i="1"/>
  <c r="H193" i="1" s="1"/>
  <c r="C193" i="1"/>
  <c r="H192" i="1"/>
  <c r="G192" i="1"/>
  <c r="D192" i="1"/>
  <c r="C192" i="1"/>
  <c r="H191" i="1"/>
  <c r="D191" i="1"/>
  <c r="G191" i="1" s="1"/>
  <c r="C191" i="1"/>
  <c r="C190" i="1"/>
  <c r="H189" i="1"/>
  <c r="G189" i="1"/>
  <c r="D189" i="1"/>
  <c r="C189" i="1"/>
  <c r="H188" i="1"/>
  <c r="G188" i="1"/>
  <c r="D188" i="1"/>
  <c r="C188" i="1"/>
  <c r="H187" i="1"/>
  <c r="G187" i="1"/>
  <c r="D187" i="1"/>
  <c r="C187" i="1"/>
  <c r="H186" i="1"/>
  <c r="G186" i="1"/>
  <c r="D186" i="1"/>
  <c r="C186" i="1"/>
  <c r="H185" i="1"/>
  <c r="G185" i="1"/>
  <c r="D185" i="1"/>
  <c r="C185" i="1"/>
  <c r="G184" i="1"/>
  <c r="D184" i="1"/>
  <c r="H184" i="1" s="1"/>
  <c r="C184" i="1"/>
  <c r="D183" i="1"/>
  <c r="H183" i="1" s="1"/>
  <c r="C183" i="1"/>
  <c r="D182" i="1"/>
  <c r="H182" i="1" s="1"/>
  <c r="C182" i="1"/>
  <c r="D181" i="1"/>
  <c r="H181" i="1" s="1"/>
  <c r="C181" i="1"/>
  <c r="D180" i="1"/>
  <c r="H180" i="1" s="1"/>
  <c r="C180" i="1"/>
  <c r="G179" i="1"/>
  <c r="D179" i="1"/>
  <c r="H179" i="1" s="1"/>
  <c r="C179" i="1"/>
  <c r="G178" i="1"/>
  <c r="D178" i="1"/>
  <c r="H178" i="1" s="1"/>
  <c r="C178" i="1"/>
  <c r="G177" i="1"/>
  <c r="D177" i="1"/>
  <c r="H177" i="1" s="1"/>
  <c r="C177" i="1"/>
  <c r="G176" i="1"/>
  <c r="D176" i="1"/>
  <c r="H176" i="1" s="1"/>
  <c r="C176" i="1"/>
  <c r="G175" i="1"/>
  <c r="D175" i="1"/>
  <c r="H175" i="1" s="1"/>
  <c r="C175" i="1"/>
  <c r="C174" i="1"/>
  <c r="G173" i="1"/>
  <c r="D173" i="1"/>
  <c r="H173" i="1" s="1"/>
  <c r="C173" i="1"/>
  <c r="H172" i="1"/>
  <c r="G172" i="1"/>
  <c r="D172" i="1"/>
  <c r="C172" i="1"/>
  <c r="H171" i="1"/>
  <c r="G171" i="1"/>
  <c r="D171" i="1"/>
  <c r="C171" i="1"/>
  <c r="G170" i="1"/>
  <c r="D170" i="1"/>
  <c r="H170" i="1" s="1"/>
  <c r="C170" i="1"/>
  <c r="H169" i="1"/>
  <c r="G169" i="1"/>
  <c r="D169" i="1"/>
  <c r="C169" i="1"/>
  <c r="G168" i="1"/>
  <c r="D168" i="1"/>
  <c r="H168" i="1" s="1"/>
  <c r="C168" i="1"/>
  <c r="G167" i="1"/>
  <c r="D167" i="1"/>
  <c r="H167" i="1" s="1"/>
  <c r="C167" i="1"/>
  <c r="D166" i="1"/>
  <c r="H166" i="1" s="1"/>
  <c r="C166" i="1"/>
  <c r="G165" i="1"/>
  <c r="D165" i="1"/>
  <c r="H165" i="1" s="1"/>
  <c r="C165" i="1"/>
  <c r="H164" i="1"/>
  <c r="D164" i="1"/>
  <c r="G164" i="1" s="1"/>
  <c r="C164" i="1"/>
  <c r="H163" i="1"/>
  <c r="D163" i="1"/>
  <c r="G163" i="1" s="1"/>
  <c r="C163" i="1"/>
  <c r="H162" i="1"/>
  <c r="D162" i="1"/>
  <c r="G162" i="1" s="1"/>
  <c r="C162" i="1"/>
  <c r="C161" i="1"/>
  <c r="C160" i="1"/>
  <c r="H159" i="1"/>
  <c r="G159" i="1"/>
  <c r="D159" i="1"/>
  <c r="C159" i="1"/>
  <c r="H158" i="1"/>
  <c r="G158" i="1"/>
  <c r="D158" i="1"/>
  <c r="C158" i="1"/>
  <c r="H157" i="1"/>
  <c r="G157" i="1"/>
  <c r="D157" i="1"/>
  <c r="C157" i="1"/>
  <c r="H156" i="1"/>
  <c r="G156" i="1"/>
  <c r="D156" i="1"/>
  <c r="C156" i="1"/>
  <c r="D155" i="1"/>
  <c r="H155" i="1" s="1"/>
  <c r="C155" i="1"/>
  <c r="H154" i="1"/>
  <c r="G154" i="1"/>
  <c r="D154" i="1"/>
  <c r="C154" i="1"/>
  <c r="D153" i="1"/>
  <c r="H153" i="1" s="1"/>
  <c r="C153" i="1"/>
  <c r="H152" i="1"/>
  <c r="G152" i="1"/>
  <c r="D152" i="1"/>
  <c r="C152" i="1"/>
  <c r="D151" i="1"/>
  <c r="H151" i="1" s="1"/>
  <c r="C151" i="1"/>
  <c r="D150" i="1"/>
  <c r="H150" i="1" s="1"/>
  <c r="C150" i="1"/>
  <c r="C149" i="1"/>
  <c r="H147" i="1"/>
  <c r="D147" i="1"/>
  <c r="G147" i="1" s="1"/>
  <c r="C147" i="1"/>
  <c r="H146" i="1"/>
  <c r="D146" i="1"/>
  <c r="G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D137" i="1"/>
  <c r="G137" i="1" s="1"/>
  <c r="C137"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D119" i="1"/>
  <c r="G119" i="1" s="1"/>
  <c r="C119" i="1"/>
  <c r="H118" i="1"/>
  <c r="D118" i="1"/>
  <c r="G118" i="1" s="1"/>
  <c r="C118" i="1"/>
  <c r="H117" i="1"/>
  <c r="D117" i="1"/>
  <c r="G117" i="1" s="1"/>
  <c r="C117" i="1"/>
  <c r="C116" i="1"/>
  <c r="H115" i="1"/>
  <c r="G115" i="1"/>
  <c r="D115" i="1"/>
  <c r="C115" i="1"/>
  <c r="H114" i="1"/>
  <c r="G114" i="1"/>
  <c r="D114" i="1"/>
  <c r="C114" i="1"/>
  <c r="H113" i="1"/>
  <c r="D113" i="1"/>
  <c r="G113" i="1" s="1"/>
  <c r="C113" i="1"/>
  <c r="H112" i="1"/>
  <c r="G112" i="1"/>
  <c r="D112" i="1"/>
  <c r="C112" i="1"/>
  <c r="H111" i="1"/>
  <c r="D111" i="1"/>
  <c r="G111" i="1" s="1"/>
  <c r="C111" i="1"/>
  <c r="H110" i="1"/>
  <c r="G110" i="1"/>
  <c r="D110" i="1"/>
  <c r="C110" i="1"/>
  <c r="H109" i="1"/>
  <c r="G109" i="1"/>
  <c r="D109" i="1"/>
  <c r="C109" i="1"/>
  <c r="H108" i="1"/>
  <c r="D108" i="1"/>
  <c r="G108" i="1" s="1"/>
  <c r="C108" i="1"/>
  <c r="G107" i="1"/>
  <c r="D107" i="1"/>
  <c r="H107" i="1" s="1"/>
  <c r="C107" i="1"/>
  <c r="H106" i="1"/>
  <c r="G106" i="1"/>
  <c r="D106" i="1"/>
  <c r="C106" i="1"/>
  <c r="H105" i="1"/>
  <c r="D105" i="1"/>
  <c r="G105" i="1" s="1"/>
  <c r="C105" i="1"/>
  <c r="H104" i="1"/>
  <c r="G104" i="1"/>
  <c r="D104" i="1"/>
  <c r="C104" i="1"/>
  <c r="D103" i="1"/>
  <c r="G103" i="1" s="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D93" i="1"/>
  <c r="G93" i="1" s="1"/>
  <c r="C93" i="1"/>
  <c r="H92" i="1"/>
  <c r="G92" i="1"/>
  <c r="D92" i="1"/>
  <c r="C92" i="1"/>
  <c r="H91" i="1"/>
  <c r="G91" i="1"/>
  <c r="D91" i="1"/>
  <c r="C91" i="1"/>
  <c r="H90" i="1"/>
  <c r="D90" i="1"/>
  <c r="G90" i="1" s="1"/>
  <c r="C90" i="1"/>
  <c r="H89" i="1"/>
  <c r="G89" i="1"/>
  <c r="D89" i="1"/>
  <c r="C89" i="1"/>
  <c r="H88" i="1"/>
  <c r="G88" i="1"/>
  <c r="D88" i="1"/>
  <c r="C88"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D79" i="1"/>
  <c r="G79" i="1" s="1"/>
  <c r="C79" i="1"/>
  <c r="C78" i="1"/>
  <c r="H77" i="1"/>
  <c r="G77" i="1"/>
  <c r="D77" i="1"/>
  <c r="C77" i="1"/>
  <c r="H76" i="1"/>
  <c r="G76" i="1"/>
  <c r="D76" i="1"/>
  <c r="C76" i="1"/>
  <c r="H75" i="1"/>
  <c r="G75" i="1"/>
  <c r="D75" i="1"/>
  <c r="C75" i="1"/>
  <c r="H74" i="1"/>
  <c r="G74" i="1"/>
  <c r="D74" i="1"/>
  <c r="C74" i="1"/>
  <c r="H73" i="1"/>
  <c r="G73" i="1"/>
  <c r="D73" i="1"/>
  <c r="C73" i="1"/>
  <c r="H72" i="1"/>
  <c r="D72" i="1"/>
  <c r="G72" i="1" s="1"/>
  <c r="C72" i="1"/>
  <c r="H71" i="1"/>
  <c r="G71" i="1"/>
  <c r="D71" i="1"/>
  <c r="C71"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D61" i="1"/>
  <c r="G61" i="1" s="1"/>
  <c r="C61" i="1"/>
  <c r="C60" i="1"/>
  <c r="H59" i="1"/>
  <c r="G59" i="1"/>
  <c r="D59" i="1"/>
  <c r="C59" i="1"/>
  <c r="H58" i="1"/>
  <c r="D58" i="1"/>
  <c r="G58" i="1" s="1"/>
  <c r="C58" i="1"/>
  <c r="C57" i="1"/>
  <c r="H56" i="1"/>
  <c r="G56" i="1"/>
  <c r="D56" i="1"/>
  <c r="C56" i="1"/>
  <c r="D55" i="1"/>
  <c r="G55" i="1" s="1"/>
  <c r="C55"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D29" i="1"/>
  <c r="H29" i="1" s="1"/>
  <c r="C29" i="1"/>
  <c r="H28" i="1"/>
  <c r="G28" i="1"/>
  <c r="D28" i="1"/>
  <c r="C28" i="1"/>
  <c r="D27" i="1"/>
  <c r="H27" i="1" s="1"/>
  <c r="C27" i="1"/>
  <c r="H26" i="1"/>
  <c r="G26" i="1"/>
  <c r="D26" i="1"/>
  <c r="C26" i="1"/>
  <c r="D25" i="1"/>
  <c r="H25" i="1" s="1"/>
  <c r="C25" i="1"/>
  <c r="H24" i="1"/>
  <c r="G24" i="1"/>
  <c r="D24" i="1"/>
  <c r="C24" i="1"/>
  <c r="H23" i="1"/>
  <c r="G23" i="1"/>
  <c r="D23" i="1"/>
  <c r="C23" i="1"/>
  <c r="H22" i="1"/>
  <c r="G22" i="1"/>
  <c r="D22" i="1"/>
  <c r="C22" i="1"/>
  <c r="H21" i="1"/>
  <c r="G21" i="1"/>
  <c r="D21" i="1"/>
  <c r="C21" i="1"/>
  <c r="H20" i="1"/>
  <c r="D20" i="1"/>
  <c r="G20" i="1" s="1"/>
  <c r="C20" i="1"/>
  <c r="D19" i="1"/>
  <c r="G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D11" i="1"/>
  <c r="H11" i="1" s="1"/>
  <c r="C11" i="1"/>
  <c r="H10" i="1"/>
  <c r="G10" i="1"/>
  <c r="D10" i="1"/>
  <c r="C10" i="1"/>
  <c r="D9" i="1"/>
  <c r="H9" i="1" s="1"/>
  <c r="C9" i="1"/>
  <c r="D8" i="1"/>
  <c r="H8" i="1" s="1"/>
  <c r="C8" i="1"/>
  <c r="D7" i="1"/>
  <c r="H7" i="1" s="1"/>
  <c r="C7" i="1"/>
  <c r="D6" i="1"/>
  <c r="H6" i="1" s="1"/>
  <c r="C6" i="1"/>
  <c r="D5" i="1"/>
  <c r="G5" i="1" s="1"/>
  <c r="C5" i="1"/>
  <c r="D4" i="1"/>
  <c r="G4" i="1" s="1"/>
  <c r="C4" i="1"/>
  <c r="H1686" i="1" l="1"/>
  <c r="G1685" i="1"/>
  <c r="H1684" i="1"/>
  <c r="G1681" i="1"/>
  <c r="G1673" i="1"/>
  <c r="G1659" i="1"/>
  <c r="H1659" i="1"/>
  <c r="G1661" i="1"/>
  <c r="G1655" i="1"/>
  <c r="G1634" i="1"/>
  <c r="H1634" i="1"/>
  <c r="D51" i="8"/>
  <c r="H1620" i="1"/>
  <c r="H1602" i="1"/>
  <c r="G1606" i="1"/>
  <c r="H1594" i="1"/>
  <c r="G1591" i="1"/>
  <c r="H1588" i="1"/>
  <c r="G1587" i="1"/>
  <c r="F426" i="4"/>
  <c r="G414" i="1"/>
  <c r="G421" i="1"/>
  <c r="D422" i="1"/>
  <c r="G635" i="1"/>
  <c r="G775" i="1"/>
  <c r="G774" i="1"/>
  <c r="G773" i="1"/>
  <c r="G770" i="1"/>
  <c r="G750" i="1"/>
  <c r="G735" i="1"/>
  <c r="G734" i="1"/>
  <c r="H731" i="1"/>
  <c r="E45" i="9"/>
  <c r="B45" i="9" s="1"/>
  <c r="E42" i="9"/>
  <c r="B42" i="9" s="1"/>
  <c r="F233" i="9"/>
  <c r="E39" i="9"/>
  <c r="B39" i="9" s="1"/>
  <c r="F230" i="9"/>
  <c r="G654" i="1"/>
  <c r="G653" i="1"/>
  <c r="G648" i="1"/>
  <c r="G647" i="1"/>
  <c r="G649" i="1"/>
  <c r="F656" i="4"/>
  <c r="G301" i="1"/>
  <c r="D423" i="1"/>
  <c r="E294" i="9"/>
  <c r="B294" i="9" s="1"/>
  <c r="H60" i="1"/>
  <c r="G60" i="1"/>
  <c r="H55" i="1"/>
  <c r="G11" i="1"/>
  <c r="G9" i="1"/>
  <c r="G8" i="1"/>
  <c r="G7" i="1"/>
  <c r="G6" i="1"/>
  <c r="H5" i="1"/>
  <c r="F8" i="4"/>
  <c r="H4" i="1"/>
  <c r="E327" i="9"/>
  <c r="G373" i="1"/>
  <c r="E36" i="9"/>
  <c r="B36" i="9" s="1"/>
  <c r="E311" i="9"/>
  <c r="E320" i="9"/>
  <c r="B320" i="9" s="1"/>
  <c r="E324" i="9"/>
  <c r="B324" i="9" s="1"/>
  <c r="E373" i="4"/>
  <c r="D368" i="1" s="1"/>
  <c r="D396" i="1"/>
  <c r="G398" i="1"/>
  <c r="G381" i="1"/>
  <c r="G380" i="1"/>
  <c r="G379" i="1"/>
  <c r="G377" i="1"/>
  <c r="G376" i="1"/>
  <c r="D374" i="1"/>
  <c r="G375" i="1"/>
  <c r="G372" i="1"/>
  <c r="G369" i="1"/>
  <c r="G371" i="1"/>
  <c r="G357" i="1"/>
  <c r="H357" i="1"/>
  <c r="E361" i="4"/>
  <c r="D356" i="1" s="1"/>
  <c r="E312" i="9"/>
  <c r="B312" i="9" s="1"/>
  <c r="G248" i="1"/>
  <c r="G246" i="1"/>
  <c r="G247" i="1"/>
  <c r="F250" i="4"/>
  <c r="E322" i="9"/>
  <c r="F247" i="9"/>
  <c r="B247" i="9" s="1"/>
  <c r="G270" i="1"/>
  <c r="G271" i="1"/>
  <c r="G265" i="1"/>
  <c r="G266" i="1"/>
  <c r="D258" i="1"/>
  <c r="G244" i="1"/>
  <c r="D242" i="1"/>
  <c r="G243" i="1"/>
  <c r="G233" i="1"/>
  <c r="G234" i="1"/>
  <c r="E230" i="4"/>
  <c r="D226" i="1" s="1"/>
  <c r="F237" i="4"/>
  <c r="B246" i="9"/>
  <c r="D212" i="1"/>
  <c r="E202" i="4"/>
  <c r="D198" i="1" s="1"/>
  <c r="F208" i="4"/>
  <c r="E63" i="9"/>
  <c r="B63" i="9" s="1"/>
  <c r="G197" i="1"/>
  <c r="G195" i="1"/>
  <c r="F244" i="9"/>
  <c r="B244" i="9" s="1"/>
  <c r="G190" i="1"/>
  <c r="E56" i="9"/>
  <c r="F243" i="9"/>
  <c r="B243" i="9" s="1"/>
  <c r="B242" i="9"/>
  <c r="F194" i="4"/>
  <c r="E54" i="9"/>
  <c r="B54" i="9" s="1"/>
  <c r="B241" i="9"/>
  <c r="F240" i="9"/>
  <c r="B240" i="9" s="1"/>
  <c r="G183" i="1"/>
  <c r="G182" i="1"/>
  <c r="G181" i="1"/>
  <c r="F239" i="9"/>
  <c r="B239" i="9" s="1"/>
  <c r="G180" i="1"/>
  <c r="B238" i="9"/>
  <c r="G174" i="1"/>
  <c r="G166" i="1"/>
  <c r="D161" i="1"/>
  <c r="G161" i="1" s="1"/>
  <c r="H161" i="1"/>
  <c r="E164" i="4"/>
  <c r="D160" i="1" s="1"/>
  <c r="G155" i="1"/>
  <c r="E48" i="9"/>
  <c r="B48" i="9" s="1"/>
  <c r="B237" i="9"/>
  <c r="G153" i="1"/>
  <c r="G149" i="1"/>
  <c r="G150" i="1"/>
  <c r="G151" i="1"/>
  <c r="E307" i="9"/>
  <c r="B307" i="9" s="1"/>
  <c r="E326" i="9"/>
  <c r="B326" i="9" s="1"/>
  <c r="E329" i="9"/>
  <c r="B329" i="9" s="1"/>
  <c r="E37" i="9"/>
  <c r="B37" i="9" s="1"/>
  <c r="F126" i="4"/>
  <c r="D116" i="1"/>
  <c r="E46" i="9"/>
  <c r="B46" i="9" s="1"/>
  <c r="F236" i="9"/>
  <c r="B236" i="9" s="1"/>
  <c r="F112" i="4"/>
  <c r="E106" i="4"/>
  <c r="D102" i="1" s="1"/>
  <c r="G102" i="1" s="1"/>
  <c r="H103" i="1"/>
  <c r="F235" i="9"/>
  <c r="B235" i="9" s="1"/>
  <c r="G87" i="1"/>
  <c r="H87" i="1"/>
  <c r="F91" i="4"/>
  <c r="B233" i="9"/>
  <c r="F232" i="9"/>
  <c r="B232" i="9" s="1"/>
  <c r="E82" i="4"/>
  <c r="D78" i="1" s="1"/>
  <c r="G78" i="1" s="1"/>
  <c r="H79" i="1"/>
  <c r="D70" i="1"/>
  <c r="D57" i="1"/>
  <c r="E32" i="9"/>
  <c r="B32" i="9" s="1"/>
  <c r="E31" i="9"/>
  <c r="B31" i="9" s="1"/>
  <c r="H54" i="1"/>
  <c r="G54" i="1"/>
  <c r="E49" i="4"/>
  <c r="D45" i="1" s="1"/>
  <c r="F58" i="4"/>
  <c r="E30" i="9"/>
  <c r="B30" i="9" s="1"/>
  <c r="G29" i="1"/>
  <c r="G25" i="1"/>
  <c r="G27" i="1"/>
  <c r="F29" i="4"/>
  <c r="B230" i="9"/>
  <c r="H19" i="1"/>
  <c r="E7" i="4"/>
  <c r="F23" i="4"/>
  <c r="B229" i="9"/>
  <c r="G829" i="1"/>
  <c r="G833" i="1"/>
  <c r="G837" i="1"/>
  <c r="G841" i="1"/>
  <c r="G845" i="1"/>
  <c r="G849" i="1"/>
  <c r="G853" i="1"/>
  <c r="G857" i="1"/>
  <c r="G861" i="1"/>
  <c r="G865" i="1"/>
  <c r="H1028" i="1"/>
  <c r="G1028" i="1"/>
  <c r="H1044" i="1"/>
  <c r="G1044" i="1"/>
  <c r="H1060" i="1"/>
  <c r="G1060" i="1"/>
  <c r="H1063" i="1"/>
  <c r="G1063" i="1"/>
  <c r="H1076" i="1"/>
  <c r="G1076" i="1"/>
  <c r="H1105" i="1"/>
  <c r="G1105" i="1"/>
  <c r="H1108" i="1"/>
  <c r="G1108" i="1"/>
  <c r="G828" i="1"/>
  <c r="G832" i="1"/>
  <c r="G836" i="1"/>
  <c r="G840" i="1"/>
  <c r="G844" i="1"/>
  <c r="G848" i="1"/>
  <c r="G852" i="1"/>
  <c r="G856" i="1"/>
  <c r="G860" i="1"/>
  <c r="G864"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1019" i="1"/>
  <c r="H1021" i="1"/>
  <c r="H1023" i="1"/>
  <c r="H1032" i="1"/>
  <c r="G1032" i="1"/>
  <c r="H1048" i="1"/>
  <c r="G1048" i="1"/>
  <c r="H1069" i="1"/>
  <c r="G1069" i="1"/>
  <c r="H1097" i="1"/>
  <c r="G1097" i="1"/>
  <c r="H1100" i="1"/>
  <c r="G1100" i="1"/>
  <c r="G827" i="1"/>
  <c r="G831" i="1"/>
  <c r="G835" i="1"/>
  <c r="G839" i="1"/>
  <c r="G843" i="1"/>
  <c r="G847" i="1"/>
  <c r="G851" i="1"/>
  <c r="G855" i="1"/>
  <c r="G859" i="1"/>
  <c r="G863" i="1"/>
  <c r="H994" i="1"/>
  <c r="H996" i="1"/>
  <c r="H998" i="1"/>
  <c r="H1000" i="1"/>
  <c r="H1002" i="1"/>
  <c r="H1004" i="1"/>
  <c r="H1006" i="1"/>
  <c r="H1008" i="1"/>
  <c r="H1010" i="1"/>
  <c r="H1013" i="1"/>
  <c r="H1015" i="1"/>
  <c r="H1036" i="1"/>
  <c r="G1036" i="1"/>
  <c r="H1052" i="1"/>
  <c r="G1052" i="1"/>
  <c r="H1089" i="1"/>
  <c r="G1089" i="1"/>
  <c r="H1092" i="1"/>
  <c r="G1092"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1040" i="1"/>
  <c r="G1040" i="1"/>
  <c r="H1056" i="1"/>
  <c r="G1056" i="1"/>
  <c r="H1081" i="1"/>
  <c r="G1081" i="1"/>
  <c r="H1084" i="1"/>
  <c r="G1084" i="1"/>
  <c r="H1113" i="1"/>
  <c r="G1113" i="1"/>
  <c r="H1116" i="1"/>
  <c r="G1116" i="1"/>
  <c r="H1129" i="1"/>
  <c r="G1129" i="1"/>
  <c r="H1149" i="1"/>
  <c r="G1149" i="1"/>
  <c r="H1072" i="1"/>
  <c r="G1072" i="1"/>
  <c r="H1133" i="1"/>
  <c r="G1133" i="1"/>
  <c r="H1153" i="1"/>
  <c r="G1153" i="1"/>
  <c r="H1026" i="1"/>
  <c r="H1030" i="1"/>
  <c r="H1034" i="1"/>
  <c r="H1038" i="1"/>
  <c r="H1042" i="1"/>
  <c r="H1046" i="1"/>
  <c r="H1050" i="1"/>
  <c r="H1054" i="1"/>
  <c r="H1061" i="1"/>
  <c r="H1068" i="1"/>
  <c r="G1068" i="1"/>
  <c r="H1077" i="1"/>
  <c r="G1077" i="1"/>
  <c r="H1080" i="1"/>
  <c r="G1080" i="1"/>
  <c r="H1085" i="1"/>
  <c r="G1085" i="1"/>
  <c r="H1088" i="1"/>
  <c r="G1088" i="1"/>
  <c r="H1093" i="1"/>
  <c r="G1093" i="1"/>
  <c r="H1096" i="1"/>
  <c r="G1096" i="1"/>
  <c r="H1101" i="1"/>
  <c r="G1101" i="1"/>
  <c r="H1104" i="1"/>
  <c r="G1104" i="1"/>
  <c r="H1109" i="1"/>
  <c r="G1109" i="1"/>
  <c r="H1112" i="1"/>
  <c r="G1112" i="1"/>
  <c r="H1117" i="1"/>
  <c r="G1117" i="1"/>
  <c r="H1137" i="1"/>
  <c r="G1137" i="1"/>
  <c r="H1141" i="1"/>
  <c r="G1141" i="1"/>
  <c r="H1157" i="1"/>
  <c r="G1157" i="1"/>
  <c r="H1025" i="1"/>
  <c r="G1027" i="1"/>
  <c r="H1029" i="1"/>
  <c r="G1031" i="1"/>
  <c r="H1033" i="1"/>
  <c r="G1035" i="1"/>
  <c r="H1037" i="1"/>
  <c r="G1039" i="1"/>
  <c r="H1041" i="1"/>
  <c r="G1043" i="1"/>
  <c r="H1045" i="1"/>
  <c r="G1047" i="1"/>
  <c r="H1049" i="1"/>
  <c r="G1051" i="1"/>
  <c r="H1053" i="1"/>
  <c r="G1055" i="1"/>
  <c r="H1057" i="1"/>
  <c r="G1059" i="1"/>
  <c r="H1064" i="1"/>
  <c r="G1064" i="1"/>
  <c r="G1065" i="1"/>
  <c r="H1073" i="1"/>
  <c r="G1073" i="1"/>
  <c r="H1121" i="1"/>
  <c r="G1121" i="1"/>
  <c r="H1125" i="1"/>
  <c r="G1125" i="1"/>
  <c r="H1145" i="1"/>
  <c r="G1145" i="1"/>
  <c r="H1161" i="1"/>
  <c r="G1161" i="1"/>
  <c r="G1165" i="1"/>
  <c r="G1169" i="1"/>
  <c r="G1173" i="1"/>
  <c r="G1177" i="1"/>
  <c r="G1185" i="1"/>
  <c r="G1189" i="1"/>
  <c r="G1193" i="1"/>
  <c r="G1197" i="1"/>
  <c r="G1201" i="1"/>
  <c r="G1205" i="1"/>
  <c r="G1209" i="1"/>
  <c r="G1213" i="1"/>
  <c r="G1217" i="1"/>
  <c r="G1221" i="1"/>
  <c r="G1225" i="1"/>
  <c r="G1229" i="1"/>
  <c r="G1233" i="1"/>
  <c r="G1237" i="1"/>
  <c r="G1241" i="1"/>
  <c r="G1245" i="1"/>
  <c r="G1249" i="1"/>
  <c r="H1253" i="1"/>
  <c r="H1259" i="1"/>
  <c r="G1264" i="1"/>
  <c r="H1264" i="1"/>
  <c r="H1265" i="1"/>
  <c r="H1275" i="1"/>
  <c r="G1280" i="1"/>
  <c r="H1280" i="1"/>
  <c r="H1281" i="1"/>
  <c r="H1291" i="1"/>
  <c r="G1296" i="1"/>
  <c r="H1296" i="1"/>
  <c r="H1297" i="1"/>
  <c r="H1307" i="1"/>
  <c r="G1312" i="1"/>
  <c r="H1312" i="1"/>
  <c r="H1313" i="1"/>
  <c r="H1323" i="1"/>
  <c r="G1328" i="1"/>
  <c r="H1328" i="1"/>
  <c r="H1329" i="1"/>
  <c r="H1339" i="1"/>
  <c r="G1344" i="1"/>
  <c r="H1344" i="1"/>
  <c r="H1345" i="1"/>
  <c r="G1360" i="1"/>
  <c r="H1360" i="1"/>
  <c r="H1361" i="1"/>
  <c r="H1492" i="1"/>
  <c r="G1492" i="1"/>
  <c r="H1500" i="1"/>
  <c r="G1500" i="1"/>
  <c r="H1508" i="1"/>
  <c r="G1508" i="1"/>
  <c r="H1539" i="1"/>
  <c r="G1539" i="1"/>
  <c r="H1589" i="1"/>
  <c r="G1589" i="1"/>
  <c r="G1604" i="1"/>
  <c r="H1604" i="1"/>
  <c r="H1625" i="1"/>
  <c r="G1625" i="1"/>
  <c r="H1653" i="1"/>
  <c r="G1653" i="1"/>
  <c r="G1670" i="1"/>
  <c r="H1670" i="1"/>
  <c r="F153" i="4"/>
  <c r="F278" i="4"/>
  <c r="D273" i="4"/>
  <c r="H1058" i="1"/>
  <c r="H1062" i="1"/>
  <c r="H1066" i="1"/>
  <c r="H1070" i="1"/>
  <c r="H1078" i="1"/>
  <c r="H1082" i="1"/>
  <c r="H1086" i="1"/>
  <c r="H1090" i="1"/>
  <c r="H1094" i="1"/>
  <c r="H1098" i="1"/>
  <c r="H1102" i="1"/>
  <c r="H1106" i="1"/>
  <c r="H1110" i="1"/>
  <c r="H1114" i="1"/>
  <c r="H1118" i="1"/>
  <c r="G1120" i="1"/>
  <c r="H1122" i="1"/>
  <c r="H1126" i="1"/>
  <c r="G1128" i="1"/>
  <c r="H1130" i="1"/>
  <c r="G1132" i="1"/>
  <c r="H1134" i="1"/>
  <c r="G1136" i="1"/>
  <c r="H1138" i="1"/>
  <c r="H1142" i="1"/>
  <c r="G1144" i="1"/>
  <c r="H1146" i="1"/>
  <c r="G1148" i="1"/>
  <c r="H1150" i="1"/>
  <c r="G1152" i="1"/>
  <c r="H1154" i="1"/>
  <c r="G1156" i="1"/>
  <c r="H1158" i="1"/>
  <c r="G1160" i="1"/>
  <c r="H1162" i="1"/>
  <c r="G1164" i="1"/>
  <c r="H1166" i="1"/>
  <c r="G1168" i="1"/>
  <c r="H1170" i="1"/>
  <c r="G1172" i="1"/>
  <c r="H1174" i="1"/>
  <c r="G1176" i="1"/>
  <c r="H1178" i="1"/>
  <c r="H1182" i="1"/>
  <c r="G1184" i="1"/>
  <c r="H1186" i="1"/>
  <c r="G1188" i="1"/>
  <c r="H1190" i="1"/>
  <c r="G1192" i="1"/>
  <c r="H1194" i="1"/>
  <c r="G1196" i="1"/>
  <c r="H1198" i="1"/>
  <c r="G1200" i="1"/>
  <c r="H1202" i="1"/>
  <c r="G1204" i="1"/>
  <c r="H1206" i="1"/>
  <c r="G1208" i="1"/>
  <c r="H1210" i="1"/>
  <c r="G1212" i="1"/>
  <c r="H1214" i="1"/>
  <c r="H1218" i="1"/>
  <c r="H1222" i="1"/>
  <c r="H1226" i="1"/>
  <c r="H1230" i="1"/>
  <c r="H1234" i="1"/>
  <c r="H1238" i="1"/>
  <c r="H1242" i="1"/>
  <c r="H1246" i="1"/>
  <c r="H1250" i="1"/>
  <c r="G1260" i="1"/>
  <c r="H1260" i="1"/>
  <c r="G1269" i="1"/>
  <c r="G1276" i="1"/>
  <c r="H1276" i="1"/>
  <c r="G1285" i="1"/>
  <c r="G1292" i="1"/>
  <c r="H1292" i="1"/>
  <c r="G1301" i="1"/>
  <c r="G1308" i="1"/>
  <c r="H1308" i="1"/>
  <c r="G1317" i="1"/>
  <c r="G1324" i="1"/>
  <c r="H1324" i="1"/>
  <c r="G1333" i="1"/>
  <c r="G1340" i="1"/>
  <c r="H1340" i="1"/>
  <c r="G1349" i="1"/>
  <c r="G1356" i="1"/>
  <c r="H1356" i="1"/>
  <c r="G1365" i="1"/>
  <c r="G1372" i="1"/>
  <c r="H1372" i="1"/>
  <c r="G1381" i="1"/>
  <c r="H1381" i="1"/>
  <c r="G1389" i="1"/>
  <c r="H1389" i="1"/>
  <c r="G1397" i="1"/>
  <c r="H1397" i="1"/>
  <c r="G1405" i="1"/>
  <c r="H1405" i="1"/>
  <c r="G1413" i="1"/>
  <c r="H1413" i="1"/>
  <c r="G1421" i="1"/>
  <c r="H1421" i="1"/>
  <c r="G1429" i="1"/>
  <c r="H1429" i="1"/>
  <c r="G1433" i="1"/>
  <c r="H1433" i="1"/>
  <c r="G1441" i="1"/>
  <c r="H1441" i="1"/>
  <c r="G1449" i="1"/>
  <c r="H1449" i="1"/>
  <c r="G1457" i="1"/>
  <c r="H1457" i="1"/>
  <c r="G1465" i="1"/>
  <c r="H1465" i="1"/>
  <c r="G1473" i="1"/>
  <c r="H1473" i="1"/>
  <c r="G1481" i="1"/>
  <c r="H1481" i="1"/>
  <c r="G1600" i="1"/>
  <c r="H1600" i="1"/>
  <c r="H1614" i="1"/>
  <c r="G1614" i="1"/>
  <c r="G1642" i="1"/>
  <c r="H1642" i="1"/>
  <c r="G1668" i="1"/>
  <c r="H1668" i="1"/>
  <c r="G1256" i="1"/>
  <c r="H1256" i="1"/>
  <c r="G1272" i="1"/>
  <c r="H1272" i="1"/>
  <c r="G1288" i="1"/>
  <c r="H1288" i="1"/>
  <c r="G1304" i="1"/>
  <c r="H1304" i="1"/>
  <c r="G1320" i="1"/>
  <c r="H1320" i="1"/>
  <c r="G1336" i="1"/>
  <c r="H1336" i="1"/>
  <c r="G1352" i="1"/>
  <c r="H1352" i="1"/>
  <c r="H1353" i="1"/>
  <c r="H1363" i="1"/>
  <c r="G1368" i="1"/>
  <c r="H1368" i="1"/>
  <c r="H1369" i="1"/>
  <c r="H1488" i="1"/>
  <c r="G1488" i="1"/>
  <c r="H1496" i="1"/>
  <c r="G1496" i="1"/>
  <c r="H1504" i="1"/>
  <c r="G1504" i="1"/>
  <c r="H1554" i="1"/>
  <c r="J1554" i="1"/>
  <c r="G1554" i="1"/>
  <c r="I1554" i="1" s="1"/>
  <c r="H1593" i="1"/>
  <c r="G1593" i="1"/>
  <c r="G1636" i="1"/>
  <c r="H1636" i="1"/>
  <c r="H1657" i="1"/>
  <c r="G1657" i="1"/>
  <c r="D6" i="8"/>
  <c r="C1585" i="1"/>
  <c r="G1214" i="1"/>
  <c r="H1216" i="1"/>
  <c r="G1218" i="1"/>
  <c r="H1220" i="1"/>
  <c r="G1222" i="1"/>
  <c r="H1224" i="1"/>
  <c r="G1226" i="1"/>
  <c r="H1228" i="1"/>
  <c r="G1230" i="1"/>
  <c r="H1232" i="1"/>
  <c r="G1234" i="1"/>
  <c r="H1236" i="1"/>
  <c r="G1238" i="1"/>
  <c r="H1240" i="1"/>
  <c r="G1242" i="1"/>
  <c r="H1244" i="1"/>
  <c r="G1246" i="1"/>
  <c r="H1248" i="1"/>
  <c r="G1250" i="1"/>
  <c r="H1252" i="1"/>
  <c r="G1261" i="1"/>
  <c r="H1263" i="1"/>
  <c r="G1268" i="1"/>
  <c r="H1268" i="1"/>
  <c r="H1269" i="1"/>
  <c r="G1277" i="1"/>
  <c r="H1279" i="1"/>
  <c r="G1284" i="1"/>
  <c r="H1284" i="1"/>
  <c r="H1285" i="1"/>
  <c r="G1293" i="1"/>
  <c r="H1295" i="1"/>
  <c r="G1300" i="1"/>
  <c r="H1300" i="1"/>
  <c r="H1301" i="1"/>
  <c r="G1309" i="1"/>
  <c r="H1311" i="1"/>
  <c r="G1316" i="1"/>
  <c r="H1316" i="1"/>
  <c r="H1317" i="1"/>
  <c r="G1325" i="1"/>
  <c r="H1327" i="1"/>
  <c r="G1332" i="1"/>
  <c r="H1332" i="1"/>
  <c r="H1333" i="1"/>
  <c r="G1341" i="1"/>
  <c r="H1343" i="1"/>
  <c r="G1348" i="1"/>
  <c r="H1348" i="1"/>
  <c r="H1349" i="1"/>
  <c r="G1357" i="1"/>
  <c r="H1359" i="1"/>
  <c r="G1364" i="1"/>
  <c r="H1364" i="1"/>
  <c r="H1365" i="1"/>
  <c r="G1373" i="1"/>
  <c r="H1375" i="1"/>
  <c r="G1377" i="1"/>
  <c r="H1377" i="1"/>
  <c r="G1385" i="1"/>
  <c r="H1385" i="1"/>
  <c r="G1393" i="1"/>
  <c r="H1393" i="1"/>
  <c r="G1401" i="1"/>
  <c r="H1401" i="1"/>
  <c r="G1409" i="1"/>
  <c r="H1409" i="1"/>
  <c r="G1417" i="1"/>
  <c r="H1417" i="1"/>
  <c r="G1425" i="1"/>
  <c r="H1425" i="1"/>
  <c r="G1437" i="1"/>
  <c r="H1437" i="1"/>
  <c r="G1445" i="1"/>
  <c r="H1445" i="1"/>
  <c r="G1453" i="1"/>
  <c r="H1453" i="1"/>
  <c r="G1461" i="1"/>
  <c r="H1461" i="1"/>
  <c r="G1469" i="1"/>
  <c r="H1469" i="1"/>
  <c r="G1477" i="1"/>
  <c r="H1477" i="1"/>
  <c r="G1610" i="1"/>
  <c r="H1610" i="1"/>
  <c r="G1632" i="1"/>
  <c r="H1632" i="1"/>
  <c r="H1646" i="1"/>
  <c r="G1646" i="1"/>
  <c r="G1674" i="1"/>
  <c r="H1674" i="1"/>
  <c r="G1542" i="1"/>
  <c r="I1542" i="1" s="1"/>
  <c r="H1542" i="1"/>
  <c r="J1559" i="1"/>
  <c r="G1559" i="1"/>
  <c r="J1560" i="1"/>
  <c r="J1564" i="1"/>
  <c r="G1564" i="1"/>
  <c r="J1565" i="1"/>
  <c r="J1573" i="1"/>
  <c r="H1578" i="1"/>
  <c r="G1578" i="1"/>
  <c r="I1578" i="1" s="1"/>
  <c r="H1597" i="1"/>
  <c r="G1597" i="1"/>
  <c r="G1608" i="1"/>
  <c r="H1608" i="1"/>
  <c r="H1629" i="1"/>
  <c r="G1629" i="1"/>
  <c r="G1640" i="1"/>
  <c r="H1640" i="1"/>
  <c r="G1672" i="1"/>
  <c r="H1672" i="1"/>
  <c r="F106" i="4"/>
  <c r="E22" i="7"/>
  <c r="D1556" i="1"/>
  <c r="G1254" i="1"/>
  <c r="G1258" i="1"/>
  <c r="G1262" i="1"/>
  <c r="G1266" i="1"/>
  <c r="G1270" i="1"/>
  <c r="G1274" i="1"/>
  <c r="G1278" i="1"/>
  <c r="G1282" i="1"/>
  <c r="G1286" i="1"/>
  <c r="G1290" i="1"/>
  <c r="G1294" i="1"/>
  <c r="G1298" i="1"/>
  <c r="G1302" i="1"/>
  <c r="G1306" i="1"/>
  <c r="G1310" i="1"/>
  <c r="G1314" i="1"/>
  <c r="G1318" i="1"/>
  <c r="G1322" i="1"/>
  <c r="G1326" i="1"/>
  <c r="G1330" i="1"/>
  <c r="G1334" i="1"/>
  <c r="G1338" i="1"/>
  <c r="G1342" i="1"/>
  <c r="G1346" i="1"/>
  <c r="G1350" i="1"/>
  <c r="G1354" i="1"/>
  <c r="G1358" i="1"/>
  <c r="G1362" i="1"/>
  <c r="G1366" i="1"/>
  <c r="G1370" i="1"/>
  <c r="G1374" i="1"/>
  <c r="H1376" i="1"/>
  <c r="H1380" i="1"/>
  <c r="H1384" i="1"/>
  <c r="H1388" i="1"/>
  <c r="H1392" i="1"/>
  <c r="H1396" i="1"/>
  <c r="H1400" i="1"/>
  <c r="H1404" i="1"/>
  <c r="H1408" i="1"/>
  <c r="H1412" i="1"/>
  <c r="H1416" i="1"/>
  <c r="H1420" i="1"/>
  <c r="H1424" i="1"/>
  <c r="H1428" i="1"/>
  <c r="H1432" i="1"/>
  <c r="H1436" i="1"/>
  <c r="H1440" i="1"/>
  <c r="H1444" i="1"/>
  <c r="H1448" i="1"/>
  <c r="H1452" i="1"/>
  <c r="H1456" i="1"/>
  <c r="H1460" i="1"/>
  <c r="H1464" i="1"/>
  <c r="H1468" i="1"/>
  <c r="H1472" i="1"/>
  <c r="H1476" i="1"/>
  <c r="H1480" i="1"/>
  <c r="H1484" i="1"/>
  <c r="G1487" i="1"/>
  <c r="G1491" i="1"/>
  <c r="G1495" i="1"/>
  <c r="G1499" i="1"/>
  <c r="G1503" i="1"/>
  <c r="G1507" i="1"/>
  <c r="G1511" i="1"/>
  <c r="G1512" i="1"/>
  <c r="G1513" i="1"/>
  <c r="G1514" i="1"/>
  <c r="G1515" i="1"/>
  <c r="G1516" i="1"/>
  <c r="G1517" i="1"/>
  <c r="G1518" i="1"/>
  <c r="G1519" i="1"/>
  <c r="G1520" i="1"/>
  <c r="G1521" i="1"/>
  <c r="G1522" i="1"/>
  <c r="G1523" i="1"/>
  <c r="G1524" i="1"/>
  <c r="G1546" i="1"/>
  <c r="H1546" i="1"/>
  <c r="J1548" i="1"/>
  <c r="I1553" i="1"/>
  <c r="H1562" i="1"/>
  <c r="I1562" i="1" s="1"/>
  <c r="H1567" i="1"/>
  <c r="I1567" i="1" s="1"/>
  <c r="J1568" i="1"/>
  <c r="G1568" i="1"/>
  <c r="I1568" i="1" s="1"/>
  <c r="J1569" i="1"/>
  <c r="H1575" i="1"/>
  <c r="I1575" i="1" s="1"/>
  <c r="J1576" i="1"/>
  <c r="G1576" i="1"/>
  <c r="I1576" i="1" s="1"/>
  <c r="J1581" i="1"/>
  <c r="H1581" i="1"/>
  <c r="I1581" i="1" s="1"/>
  <c r="H1582" i="1"/>
  <c r="G1584" i="1"/>
  <c r="H1584" i="1"/>
  <c r="H1586" i="1"/>
  <c r="G1590" i="1"/>
  <c r="G1601" i="1"/>
  <c r="H1605" i="1"/>
  <c r="G1605" i="1"/>
  <c r="H1612" i="1"/>
  <c r="G1616" i="1"/>
  <c r="H1616" i="1"/>
  <c r="H1618" i="1"/>
  <c r="G1633" i="1"/>
  <c r="H1637" i="1"/>
  <c r="G1637" i="1"/>
  <c r="H1644" i="1"/>
  <c r="G1648" i="1"/>
  <c r="H1648" i="1"/>
  <c r="H1650" i="1"/>
  <c r="G1654" i="1"/>
  <c r="G1658" i="1"/>
  <c r="H1658" i="1"/>
  <c r="H1680" i="1"/>
  <c r="H1682" i="1"/>
  <c r="F355" i="4"/>
  <c r="D354" i="4"/>
  <c r="F585" i="4"/>
  <c r="D584" i="4"/>
  <c r="F127" i="5"/>
  <c r="D119" i="5"/>
  <c r="I1543" i="1"/>
  <c r="H1550" i="1"/>
  <c r="I1550" i="1" s="1"/>
  <c r="J1551" i="1"/>
  <c r="G1551" i="1"/>
  <c r="I1551" i="1" s="1"/>
  <c r="J1552" i="1"/>
  <c r="I1557" i="1"/>
  <c r="G1558" i="1"/>
  <c r="I1558" i="1" s="1"/>
  <c r="H1559" i="1"/>
  <c r="G1560" i="1"/>
  <c r="I1560" i="1" s="1"/>
  <c r="H1564" i="1"/>
  <c r="G1565" i="1"/>
  <c r="I1565" i="1" s="1"/>
  <c r="H1571" i="1"/>
  <c r="G1573" i="1"/>
  <c r="I1573" i="1" s="1"/>
  <c r="G1579" i="1"/>
  <c r="I1579" i="1" s="1"/>
  <c r="G1592" i="1"/>
  <c r="H1592" i="1"/>
  <c r="H1613" i="1"/>
  <c r="G1613" i="1"/>
  <c r="G1624" i="1"/>
  <c r="H1624" i="1"/>
  <c r="H1645" i="1"/>
  <c r="G1645" i="1"/>
  <c r="G1656" i="1"/>
  <c r="H1656" i="1"/>
  <c r="F141" i="4"/>
  <c r="D140" i="4"/>
  <c r="F234" i="4"/>
  <c r="D230" i="4"/>
  <c r="F452" i="4"/>
  <c r="D431" i="4"/>
  <c r="G1544" i="1"/>
  <c r="I1544" i="1" s="1"/>
  <c r="J1544" i="1"/>
  <c r="H1572" i="1"/>
  <c r="H1580" i="1"/>
  <c r="I1580" i="1" s="1"/>
  <c r="J1580" i="1"/>
  <c r="F361" i="4"/>
  <c r="F13" i="5"/>
  <c r="D12" i="5"/>
  <c r="G339" i="9"/>
  <c r="F219" i="5"/>
  <c r="F251" i="5"/>
  <c r="H24" i="3"/>
  <c r="D202" i="4"/>
  <c r="E360" i="4"/>
  <c r="E417" i="4" s="1"/>
  <c r="D412" i="1" s="1"/>
  <c r="F374" i="4"/>
  <c r="D373" i="4"/>
  <c r="D360" i="4" s="1"/>
  <c r="D647" i="4"/>
  <c r="E12" i="5"/>
  <c r="D70" i="5"/>
  <c r="G316" i="9"/>
  <c r="G315" i="9"/>
  <c r="F150" i="5"/>
  <c r="F5" i="6"/>
  <c r="E5" i="7"/>
  <c r="B47" i="9"/>
  <c r="B79" i="9"/>
  <c r="G218" i="9"/>
  <c r="E218" i="9" s="1"/>
  <c r="B218" i="9" s="1"/>
  <c r="D7" i="4"/>
  <c r="D49" i="4"/>
  <c r="D125" i="4"/>
  <c r="F322" i="4"/>
  <c r="D321" i="4"/>
  <c r="E647" i="4"/>
  <c r="D641" i="1" s="1"/>
  <c r="F467" i="4"/>
  <c r="D466" i="4"/>
  <c r="E479" i="4"/>
  <c r="D473" i="1" s="1"/>
  <c r="E491" i="4"/>
  <c r="D485" i="1" s="1"/>
  <c r="E536" i="4"/>
  <c r="D597" i="4"/>
  <c r="D629" i="4"/>
  <c r="F636" i="4"/>
  <c r="D648" i="4"/>
  <c r="G336" i="9"/>
  <c r="E336" i="9" s="1"/>
  <c r="B336" i="9" s="1"/>
  <c r="D177" i="5"/>
  <c r="E219" i="5"/>
  <c r="E251" i="5"/>
  <c r="D5" i="7"/>
  <c r="B40" i="9"/>
  <c r="B49" i="9"/>
  <c r="B56" i="9"/>
  <c r="B65" i="9"/>
  <c r="B72" i="9"/>
  <c r="B81" i="9"/>
  <c r="H24" i="9"/>
  <c r="G24" i="9"/>
  <c r="F178" i="4"/>
  <c r="F203" i="4"/>
  <c r="F263" i="4"/>
  <c r="F379" i="4"/>
  <c r="E431" i="4"/>
  <c r="F537" i="4"/>
  <c r="D536" i="4"/>
  <c r="D571" i="4"/>
  <c r="F578" i="4"/>
  <c r="G156" i="9"/>
  <c r="E156" i="9" s="1"/>
  <c r="B156" i="9" s="1"/>
  <c r="F607" i="4"/>
  <c r="E70" i="5"/>
  <c r="F136" i="5"/>
  <c r="D135" i="5"/>
  <c r="F178" i="5"/>
  <c r="F94" i="6"/>
  <c r="D89" i="6"/>
  <c r="F130" i="6"/>
  <c r="D129" i="6"/>
  <c r="G226" i="9"/>
  <c r="E226" i="9" s="1"/>
  <c r="B226" i="9" s="1"/>
  <c r="H315" i="9"/>
  <c r="H316" i="9"/>
  <c r="I10" i="9"/>
  <c r="G177" i="9"/>
  <c r="E177" i="9" s="1"/>
  <c r="B177" i="9" s="1"/>
  <c r="G210" i="9"/>
  <c r="E210" i="9" s="1"/>
  <c r="B210" i="9" s="1"/>
  <c r="G214" i="9"/>
  <c r="E214" i="9" s="1"/>
  <c r="B214" i="9" s="1"/>
  <c r="G222" i="9"/>
  <c r="E222" i="9" s="1"/>
  <c r="B222" i="9" s="1"/>
  <c r="E337" i="9"/>
  <c r="B337" i="9" s="1"/>
  <c r="E338" i="9"/>
  <c r="B338" i="9" s="1"/>
  <c r="E35" i="6"/>
  <c r="D114" i="6"/>
  <c r="H310" i="9"/>
  <c r="G309" i="9"/>
  <c r="E309" i="9" s="1"/>
  <c r="B309" i="9" s="1"/>
  <c r="G301" i="9"/>
  <c r="E301" i="9" s="1"/>
  <c r="B301" i="9" s="1"/>
  <c r="M228" i="9"/>
  <c r="G227" i="9"/>
  <c r="E227" i="9" s="1"/>
  <c r="B227" i="9" s="1"/>
  <c r="G223" i="9"/>
  <c r="E223" i="9" s="1"/>
  <c r="B223" i="9" s="1"/>
  <c r="G219" i="9"/>
  <c r="E219" i="9" s="1"/>
  <c r="B219" i="9" s="1"/>
  <c r="G215" i="9"/>
  <c r="E215" i="9" s="1"/>
  <c r="B215"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10" i="9"/>
  <c r="E310" i="9" s="1"/>
  <c r="B310" i="9" s="1"/>
  <c r="G302" i="9"/>
  <c r="E302" i="9" s="1"/>
  <c r="B302" i="9" s="1"/>
  <c r="L228" i="9"/>
  <c r="G224" i="9"/>
  <c r="E224" i="9" s="1"/>
  <c r="B224" i="9" s="1"/>
  <c r="G220" i="9"/>
  <c r="E220" i="9" s="1"/>
  <c r="B220" i="9" s="1"/>
  <c r="G216" i="9"/>
  <c r="E216" i="9" s="1"/>
  <c r="B216" i="9" s="1"/>
  <c r="G180" i="9"/>
  <c r="H179" i="9"/>
  <c r="E179" i="9" s="1"/>
  <c r="B179" i="9" s="1"/>
  <c r="G225" i="9"/>
  <c r="E225" i="9" s="1"/>
  <c r="B225" i="9" s="1"/>
  <c r="G221" i="9"/>
  <c r="E221" i="9" s="1"/>
  <c r="B221" i="9" s="1"/>
  <c r="G217" i="9"/>
  <c r="E217" i="9" s="1"/>
  <c r="B217" i="9" s="1"/>
  <c r="G212" i="9"/>
  <c r="E212" i="9" s="1"/>
  <c r="B212" i="9" s="1"/>
  <c r="G208" i="9"/>
  <c r="E208" i="9" s="1"/>
  <c r="B208" i="9" s="1"/>
  <c r="G178" i="9"/>
  <c r="E178" i="9" s="1"/>
  <c r="B178" i="9" s="1"/>
  <c r="G176" i="9"/>
  <c r="E176" i="9" s="1"/>
  <c r="B176" i="9" s="1"/>
  <c r="G174" i="9"/>
  <c r="E174" i="9" s="1"/>
  <c r="B174" i="9" s="1"/>
  <c r="H308" i="9"/>
  <c r="E308" i="9" s="1"/>
  <c r="B308" i="9" s="1"/>
  <c r="G213" i="9"/>
  <c r="E213" i="9" s="1"/>
  <c r="B213" i="9" s="1"/>
  <c r="G209" i="9"/>
  <c r="E209" i="9" s="1"/>
  <c r="B209" i="9" s="1"/>
  <c r="E27" i="9"/>
  <c r="B27" i="9" s="1"/>
  <c r="E35" i="9"/>
  <c r="B35" i="9" s="1"/>
  <c r="E43" i="9"/>
  <c r="B43" i="9" s="1"/>
  <c r="E51" i="9"/>
  <c r="B51" i="9" s="1"/>
  <c r="E59" i="9"/>
  <c r="B59" i="9" s="1"/>
  <c r="E67" i="9"/>
  <c r="B67" i="9" s="1"/>
  <c r="E75" i="9"/>
  <c r="B75" i="9" s="1"/>
  <c r="E83" i="9"/>
  <c r="B83" i="9" s="1"/>
  <c r="E157" i="9"/>
  <c r="B157" i="9" s="1"/>
  <c r="E165" i="9"/>
  <c r="B165" i="9" s="1"/>
  <c r="E173" i="9"/>
  <c r="B173" i="9" s="1"/>
  <c r="G175" i="9"/>
  <c r="E175" i="9" s="1"/>
  <c r="B175" i="9" s="1"/>
  <c r="B322" i="9"/>
  <c r="B318" i="9"/>
  <c r="B158" i="9"/>
  <c r="B162" i="9"/>
  <c r="B166" i="9"/>
  <c r="B170" i="9"/>
  <c r="B330" i="9"/>
  <c r="F263" i="9"/>
  <c r="B263" i="9" s="1"/>
  <c r="F264" i="9"/>
  <c r="B264" i="9" s="1"/>
  <c r="F267" i="9"/>
  <c r="B267" i="9" s="1"/>
  <c r="F268" i="9"/>
  <c r="B268" i="9" s="1"/>
  <c r="F271" i="9"/>
  <c r="B271" i="9" s="1"/>
  <c r="F272" i="9"/>
  <c r="B272" i="9" s="1"/>
  <c r="F275" i="9"/>
  <c r="B275" i="9" s="1"/>
  <c r="F276" i="9"/>
  <c r="B276" i="9" s="1"/>
  <c r="F279" i="9"/>
  <c r="B279" i="9" s="1"/>
  <c r="F280" i="9"/>
  <c r="B280" i="9" s="1"/>
  <c r="F283" i="9"/>
  <c r="B283" i="9" s="1"/>
  <c r="F284" i="9"/>
  <c r="B284" i="9" s="1"/>
  <c r="F287" i="9"/>
  <c r="B287" i="9" s="1"/>
  <c r="F288" i="9"/>
  <c r="B288" i="9" s="1"/>
  <c r="F291" i="9"/>
  <c r="B291" i="9" s="1"/>
  <c r="F292" i="9"/>
  <c r="B292" i="9" s="1"/>
  <c r="B305" i="9"/>
  <c r="E313" i="9"/>
  <c r="B313" i="9" s="1"/>
  <c r="E317" i="9"/>
  <c r="B317" i="9" s="1"/>
  <c r="E321" i="9"/>
  <c r="B321" i="9" s="1"/>
  <c r="F298" i="9"/>
  <c r="B311" i="9"/>
  <c r="B319" i="9"/>
  <c r="B323" i="9"/>
  <c r="B327" i="9"/>
  <c r="B331" i="9"/>
  <c r="D45" i="8" l="1"/>
  <c r="C1628" i="1"/>
  <c r="H422" i="1"/>
  <c r="G422" i="1"/>
  <c r="F228" i="9"/>
  <c r="B228" i="9" s="1"/>
  <c r="E24" i="9"/>
  <c r="G423" i="1"/>
  <c r="H423" i="1"/>
  <c r="H396" i="1"/>
  <c r="G396" i="1"/>
  <c r="H374" i="1"/>
  <c r="G374" i="1"/>
  <c r="G356" i="1"/>
  <c r="H356" i="1"/>
  <c r="H258" i="1"/>
  <c r="G258" i="1"/>
  <c r="H242" i="1"/>
  <c r="G242" i="1"/>
  <c r="G212" i="1"/>
  <c r="H212" i="1"/>
  <c r="E152" i="4"/>
  <c r="E299" i="4" s="1"/>
  <c r="F164" i="4"/>
  <c r="H160" i="1"/>
  <c r="G160" i="1"/>
  <c r="G116" i="1"/>
  <c r="H116" i="1"/>
  <c r="H102" i="1"/>
  <c r="F82" i="4"/>
  <c r="H78" i="1"/>
  <c r="G70" i="1"/>
  <c r="H70" i="1"/>
  <c r="H57" i="1"/>
  <c r="G57" i="1"/>
  <c r="E6" i="4"/>
  <c r="D3" i="1"/>
  <c r="F360" i="4"/>
  <c r="C355" i="1"/>
  <c r="D535" i="4"/>
  <c r="F536" i="4"/>
  <c r="C530" i="1"/>
  <c r="I24" i="3"/>
  <c r="D1255" i="1"/>
  <c r="F648" i="4"/>
  <c r="C642" i="1"/>
  <c r="E535" i="4"/>
  <c r="D530" i="1"/>
  <c r="F125" i="4"/>
  <c r="C121" i="1"/>
  <c r="E7" i="5"/>
  <c r="D1017" i="1"/>
  <c r="E418" i="4"/>
  <c r="D413" i="1" s="1"/>
  <c r="D355" i="1"/>
  <c r="F431" i="4"/>
  <c r="D430" i="4"/>
  <c r="C425" i="1"/>
  <c r="F584" i="4"/>
  <c r="C578" i="1"/>
  <c r="D1555" i="1"/>
  <c r="I33" i="3"/>
  <c r="I1559" i="1"/>
  <c r="C1485" i="1"/>
  <c r="F89" i="6"/>
  <c r="F135" i="5"/>
  <c r="C1140" i="1"/>
  <c r="H339" i="9"/>
  <c r="E177" i="5"/>
  <c r="D1223" i="1"/>
  <c r="G485" i="1"/>
  <c r="H485" i="1"/>
  <c r="F49" i="4"/>
  <c r="C45" i="1"/>
  <c r="I32" i="3"/>
  <c r="D1538" i="1"/>
  <c r="E315" i="9"/>
  <c r="B315" i="9" s="1"/>
  <c r="F647" i="4"/>
  <c r="C641" i="1"/>
  <c r="F202" i="4"/>
  <c r="C198" i="1"/>
  <c r="E339" i="9"/>
  <c r="B339" i="9" s="1"/>
  <c r="D152" i="4"/>
  <c r="I1564" i="1"/>
  <c r="H1585" i="1"/>
  <c r="G1585" i="1"/>
  <c r="F114" i="6"/>
  <c r="C1510" i="1"/>
  <c r="H29" i="3"/>
  <c r="D141" i="6"/>
  <c r="E430" i="4"/>
  <c r="D425" i="1"/>
  <c r="D176" i="5"/>
  <c r="F177" i="5"/>
  <c r="H23" i="3"/>
  <c r="C1181" i="1"/>
  <c r="F629" i="4"/>
  <c r="C623" i="1"/>
  <c r="G473" i="1"/>
  <c r="H473" i="1"/>
  <c r="F321" i="4"/>
  <c r="D308" i="4"/>
  <c r="C316" i="1"/>
  <c r="D6" i="4"/>
  <c r="F7" i="4"/>
  <c r="C3" i="1"/>
  <c r="E316" i="9"/>
  <c r="B316" i="9" s="1"/>
  <c r="F373" i="4"/>
  <c r="C368" i="1"/>
  <c r="F12" i="5"/>
  <c r="D7" i="5"/>
  <c r="C1017" i="1"/>
  <c r="F119" i="5"/>
  <c r="C1124" i="1"/>
  <c r="F354" i="4"/>
  <c r="C349" i="1"/>
  <c r="G342" i="9"/>
  <c r="E342" i="9" s="1"/>
  <c r="D44" i="8"/>
  <c r="C1583" i="1"/>
  <c r="F273" i="4"/>
  <c r="C269" i="1"/>
  <c r="E180" i="9"/>
  <c r="B180" i="9" s="1"/>
  <c r="I27" i="3"/>
  <c r="D1431" i="1"/>
  <c r="F129" i="6"/>
  <c r="C1525" i="1"/>
  <c r="E141" i="6"/>
  <c r="E69" i="5"/>
  <c r="D1075" i="1"/>
  <c r="F571" i="4"/>
  <c r="C565" i="1"/>
  <c r="B24" i="9"/>
  <c r="G345" i="9"/>
  <c r="E345" i="9" s="1"/>
  <c r="C1538" i="1"/>
  <c r="H32" i="3"/>
  <c r="F597" i="4"/>
  <c r="C591" i="1"/>
  <c r="F466" i="4"/>
  <c r="C460" i="1"/>
  <c r="G347" i="9"/>
  <c r="E347" i="9" s="1"/>
  <c r="F70" i="5"/>
  <c r="D69" i="5"/>
  <c r="C1075" i="1"/>
  <c r="F230" i="4"/>
  <c r="C226" i="1"/>
  <c r="F140" i="4"/>
  <c r="C136" i="1"/>
  <c r="I1546" i="1"/>
  <c r="G1556" i="1"/>
  <c r="H1556" i="1"/>
  <c r="G1628" i="1" l="1"/>
  <c r="H1628" i="1"/>
  <c r="I39" i="3"/>
  <c r="C1622" i="1"/>
  <c r="D148" i="1"/>
  <c r="I17" i="3"/>
  <c r="D2" i="1"/>
  <c r="E422" i="4"/>
  <c r="I16" i="3"/>
  <c r="B347" i="9"/>
  <c r="E346" i="9"/>
  <c r="G136" i="1"/>
  <c r="H136" i="1"/>
  <c r="G460" i="1"/>
  <c r="H460" i="1"/>
  <c r="I22" i="3"/>
  <c r="D1074" i="1"/>
  <c r="G1431" i="1"/>
  <c r="H1431" i="1"/>
  <c r="G349" i="1"/>
  <c r="H349" i="1"/>
  <c r="H1017" i="1"/>
  <c r="G1017" i="1"/>
  <c r="D422" i="4"/>
  <c r="F6" i="4"/>
  <c r="H16" i="3"/>
  <c r="C2" i="1"/>
  <c r="H1510" i="1"/>
  <c r="G1510" i="1"/>
  <c r="E301" i="4"/>
  <c r="D297" i="1" s="1"/>
  <c r="E423" i="4"/>
  <c r="D295" i="1"/>
  <c r="E300" i="4"/>
  <c r="D296" i="1" s="1"/>
  <c r="F152" i="4"/>
  <c r="D299" i="4"/>
  <c r="H17" i="3"/>
  <c r="C148" i="1"/>
  <c r="G641" i="1"/>
  <c r="H641" i="1"/>
  <c r="H1140" i="1"/>
  <c r="G1140" i="1"/>
  <c r="G1555" i="1"/>
  <c r="H1555" i="1"/>
  <c r="D639" i="4"/>
  <c r="F430" i="4"/>
  <c r="C424" i="1"/>
  <c r="H1255" i="1"/>
  <c r="G1255" i="1"/>
  <c r="D640" i="4"/>
  <c r="F535" i="4"/>
  <c r="C529" i="1"/>
  <c r="H22" i="3"/>
  <c r="F69" i="5"/>
  <c r="C1074" i="1"/>
  <c r="H1538" i="1"/>
  <c r="G1538" i="1"/>
  <c r="G565" i="1"/>
  <c r="H565" i="1"/>
  <c r="I30" i="3"/>
  <c r="D1537" i="1"/>
  <c r="H1583" i="1"/>
  <c r="G1583" i="1"/>
  <c r="F7" i="5"/>
  <c r="D6" i="5"/>
  <c r="H21" i="3"/>
  <c r="C1012" i="1"/>
  <c r="H316" i="1"/>
  <c r="G316" i="1"/>
  <c r="E639" i="4"/>
  <c r="D633" i="1" s="1"/>
  <c r="D424" i="1"/>
  <c r="H45" i="1"/>
  <c r="G45" i="1"/>
  <c r="G1223" i="1"/>
  <c r="H1223" i="1"/>
  <c r="G578" i="1"/>
  <c r="H578" i="1"/>
  <c r="E6" i="5"/>
  <c r="I21" i="3"/>
  <c r="D1012" i="1"/>
  <c r="E640" i="4"/>
  <c r="D634" i="1" s="1"/>
  <c r="D529" i="1"/>
  <c r="H355" i="1"/>
  <c r="G355" i="1"/>
  <c r="H1075" i="1"/>
  <c r="G1075" i="1"/>
  <c r="H226" i="1"/>
  <c r="G226" i="1"/>
  <c r="G591" i="1"/>
  <c r="H591" i="1"/>
  <c r="E344" i="9"/>
  <c r="I10" i="3" s="1"/>
  <c r="B345" i="9"/>
  <c r="H1525" i="1"/>
  <c r="G1525" i="1"/>
  <c r="K1480" i="9"/>
  <c r="G343" i="9"/>
  <c r="E343" i="9" s="1"/>
  <c r="B343" i="9" s="1"/>
  <c r="I38" i="3"/>
  <c r="C1621" i="1"/>
  <c r="H1124" i="1"/>
  <c r="G1124" i="1"/>
  <c r="G3" i="1"/>
  <c r="H3" i="1"/>
  <c r="F308" i="4"/>
  <c r="D417" i="4"/>
  <c r="C303" i="1"/>
  <c r="G623" i="1"/>
  <c r="H623" i="1"/>
  <c r="C1537" i="1"/>
  <c r="H9" i="3" s="1"/>
  <c r="H30" i="3"/>
  <c r="F141" i="6"/>
  <c r="H198" i="1"/>
  <c r="G198" i="1"/>
  <c r="I23" i="3"/>
  <c r="E176" i="5"/>
  <c r="D1180" i="1" s="1"/>
  <c r="H19" i="9"/>
  <c r="E19" i="9" s="1"/>
  <c r="B19" i="9" s="1"/>
  <c r="D1181" i="1"/>
  <c r="H1181" i="1" s="1"/>
  <c r="G121" i="1"/>
  <c r="H121" i="1"/>
  <c r="G642" i="1"/>
  <c r="H642" i="1"/>
  <c r="G530" i="1"/>
  <c r="H530" i="1"/>
  <c r="H269" i="1"/>
  <c r="G269" i="1"/>
  <c r="B342" i="9"/>
  <c r="H368" i="1"/>
  <c r="G368" i="1"/>
  <c r="F176" i="5"/>
  <c r="C1180" i="1"/>
  <c r="H1485" i="1"/>
  <c r="G1485" i="1"/>
  <c r="G425" i="1"/>
  <c r="H425" i="1"/>
  <c r="D418" i="4"/>
  <c r="H1622" i="1" l="1"/>
  <c r="G1622" i="1"/>
  <c r="E341" i="9"/>
  <c r="E643" i="4"/>
  <c r="D637" i="1" s="1"/>
  <c r="D417" i="1"/>
  <c r="K3" i="9"/>
  <c r="I9" i="3"/>
  <c r="H1180" i="1"/>
  <c r="G1180" i="1"/>
  <c r="H1621" i="1"/>
  <c r="G1621" i="1"/>
  <c r="H299" i="9"/>
  <c r="D1011" i="1"/>
  <c r="H1074" i="1"/>
  <c r="G1074" i="1"/>
  <c r="F639" i="4"/>
  <c r="C633" i="1"/>
  <c r="G306" i="9"/>
  <c r="E306" i="9" s="1"/>
  <c r="B306" i="9" s="1"/>
  <c r="G299" i="9"/>
  <c r="E299" i="9" s="1"/>
  <c r="F6" i="5"/>
  <c r="C1011" i="1"/>
  <c r="G529" i="1"/>
  <c r="H529" i="1"/>
  <c r="F299" i="4"/>
  <c r="D301" i="4"/>
  <c r="D423" i="4"/>
  <c r="C295" i="1"/>
  <c r="E425" i="4"/>
  <c r="D420" i="1" s="1"/>
  <c r="E644" i="4"/>
  <c r="D418" i="1"/>
  <c r="H20" i="9"/>
  <c r="E424" i="4"/>
  <c r="D419" i="1" s="1"/>
  <c r="G1181" i="1"/>
  <c r="G1537" i="1"/>
  <c r="H1537" i="1"/>
  <c r="F417" i="4"/>
  <c r="C412" i="1"/>
  <c r="G424" i="1"/>
  <c r="H424" i="1"/>
  <c r="F422" i="4"/>
  <c r="D643" i="4"/>
  <c r="C417" i="1"/>
  <c r="G303" i="1"/>
  <c r="H303" i="1"/>
  <c r="F418" i="4"/>
  <c r="C413" i="1"/>
  <c r="H1012" i="1"/>
  <c r="G1012" i="1"/>
  <c r="H11" i="3"/>
  <c r="F640" i="4"/>
  <c r="C634" i="1"/>
  <c r="G148" i="1"/>
  <c r="H148" i="1"/>
  <c r="H2" i="1"/>
  <c r="G2" i="1"/>
  <c r="D300" i="4"/>
  <c r="F300" i="4" l="1"/>
  <c r="C296" i="1"/>
  <c r="D425" i="4"/>
  <c r="F423" i="4"/>
  <c r="D644" i="4"/>
  <c r="C418" i="1"/>
  <c r="G20" i="9"/>
  <c r="E20" i="9" s="1"/>
  <c r="B20" i="9" s="1"/>
  <c r="G634" i="1"/>
  <c r="H634" i="1"/>
  <c r="D424" i="4"/>
  <c r="G413" i="1"/>
  <c r="H413" i="1"/>
  <c r="G417" i="1"/>
  <c r="H417" i="1"/>
  <c r="G295" i="1"/>
  <c r="H295" i="1"/>
  <c r="B299" i="9"/>
  <c r="N3" i="9"/>
  <c r="I11" i="3"/>
  <c r="D645" i="4"/>
  <c r="F643" i="4"/>
  <c r="C637" i="1"/>
  <c r="G412" i="1"/>
  <c r="H412" i="1"/>
  <c r="E646" i="4"/>
  <c r="D638" i="1"/>
  <c r="E645" i="4"/>
  <c r="F301" i="4"/>
  <c r="C297" i="1"/>
  <c r="H8" i="3"/>
  <c r="H1011" i="1"/>
  <c r="G1011" i="1"/>
  <c r="G633" i="1"/>
  <c r="H633" i="1"/>
  <c r="M3" i="9" l="1"/>
  <c r="G637" i="1"/>
  <c r="H637" i="1"/>
  <c r="F425" i="4"/>
  <c r="C420" i="1"/>
  <c r="E649" i="4"/>
  <c r="D639" i="1"/>
  <c r="H297" i="1"/>
  <c r="G297" i="1"/>
  <c r="E650" i="4"/>
  <c r="D640" i="1"/>
  <c r="F424" i="4"/>
  <c r="C419" i="1"/>
  <c r="G418" i="1"/>
  <c r="H418" i="1"/>
  <c r="G296" i="1"/>
  <c r="H296" i="1"/>
  <c r="F645" i="4"/>
  <c r="C639" i="1"/>
  <c r="D646" i="4"/>
  <c r="D649" i="4" s="1"/>
  <c r="F644" i="4"/>
  <c r="C638" i="1"/>
  <c r="F649" i="4" l="1"/>
  <c r="H18" i="3"/>
  <c r="C643" i="1"/>
  <c r="I19" i="3"/>
  <c r="D644" i="1"/>
  <c r="I18" i="3"/>
  <c r="D643" i="1"/>
  <c r="G639" i="1"/>
  <c r="H639" i="1"/>
  <c r="G419" i="1"/>
  <c r="H419" i="1"/>
  <c r="G420" i="1"/>
  <c r="H420" i="1"/>
  <c r="D650" i="4"/>
  <c r="F646" i="4"/>
  <c r="C640" i="1"/>
  <c r="G297" i="9"/>
  <c r="E297" i="9" s="1"/>
  <c r="B297" i="9" s="1"/>
  <c r="G638" i="1"/>
  <c r="H638" i="1"/>
  <c r="H334" i="9"/>
  <c r="G334" i="9"/>
  <c r="E334" i="9" s="1"/>
  <c r="B334" i="9" l="1"/>
  <c r="E298" i="9"/>
  <c r="I8" i="3" s="1"/>
  <c r="G640" i="1"/>
  <c r="H640" i="1"/>
  <c r="H7" i="3"/>
  <c r="G643" i="1"/>
  <c r="H643" i="1"/>
  <c r="F650" i="4"/>
  <c r="H19" i="3"/>
  <c r="C644" i="1"/>
  <c r="G644" i="1" l="1"/>
  <c r="H644" i="1"/>
  <c r="J3" i="9"/>
  <c r="H295" i="9" l="1"/>
  <c r="G295" i="9"/>
  <c r="L293" i="9"/>
  <c r="F293" i="9" s="1"/>
  <c r="H18" i="9"/>
  <c r="G18" i="9"/>
  <c r="H16" i="9"/>
  <c r="I12" i="9"/>
  <c r="G16" i="9"/>
  <c r="K7" i="9"/>
  <c r="J5" i="9"/>
  <c r="H22" i="9"/>
  <c r="G17" i="9"/>
  <c r="M15" i="9"/>
  <c r="I13" i="9"/>
  <c r="H15" i="9"/>
  <c r="K6" i="9"/>
  <c r="K8" i="9"/>
  <c r="I8" i="9"/>
  <c r="J12" i="9"/>
  <c r="H21" i="9"/>
  <c r="J10" i="9"/>
  <c r="K5" i="9"/>
  <c r="I5" i="9"/>
  <c r="J9" i="9"/>
  <c r="G15" i="9"/>
  <c r="K9" i="9"/>
  <c r="H17" i="9"/>
  <c r="I9" i="9"/>
  <c r="J13" i="9"/>
  <c r="G22" i="9"/>
  <c r="M16" i="9"/>
  <c r="L16" i="9"/>
  <c r="K13" i="9"/>
  <c r="I7" i="9"/>
  <c r="K11" i="9"/>
  <c r="G21" i="9"/>
  <c r="E21" i="9" s="1"/>
  <c r="B21" i="9" s="1"/>
  <c r="L15" i="9"/>
  <c r="F15" i="9" s="1"/>
  <c r="J11" i="9"/>
  <c r="I17" i="9"/>
  <c r="I11" i="9"/>
  <c r="J6" i="9"/>
  <c r="J8" i="9"/>
  <c r="K12" i="9"/>
  <c r="I6" i="9"/>
  <c r="K10" i="9"/>
  <c r="J17" i="9"/>
  <c r="J7" i="9"/>
  <c r="E9" i="9" l="1"/>
  <c r="B9" i="9" s="1"/>
  <c r="E6" i="9"/>
  <c r="B6" i="9" s="1"/>
  <c r="E11" i="9"/>
  <c r="B11" i="9" s="1"/>
  <c r="F16" i="9"/>
  <c r="F14" i="9" s="1"/>
  <c r="E17" i="9"/>
  <c r="B17" i="9" s="1"/>
  <c r="E16" i="9"/>
  <c r="E295" i="9"/>
  <c r="B295" i="9" s="1"/>
  <c r="E5" i="9"/>
  <c r="B5" i="9" s="1"/>
  <c r="E12" i="9"/>
  <c r="B12" i="9" s="1"/>
  <c r="E7" i="9"/>
  <c r="B7" i="9" s="1"/>
  <c r="E22" i="9"/>
  <c r="B22" i="9" s="1"/>
  <c r="E8" i="9"/>
  <c r="B8" i="9" s="1"/>
  <c r="E13" i="9"/>
  <c r="B13" i="9" s="1"/>
  <c r="B293" i="9"/>
  <c r="F23" i="9"/>
  <c r="E15" i="9"/>
  <c r="E10" i="9"/>
  <c r="B10" i="9" s="1"/>
  <c r="E18" i="9"/>
  <c r="B18" i="9" s="1"/>
  <c r="E23" i="9" l="1"/>
  <c r="I7" i="3" s="1"/>
  <c r="B16" i="9"/>
  <c r="E14" i="9"/>
  <c r="I12" i="3" s="1"/>
  <c r="B15" i="9"/>
  <c r="E4" i="9"/>
  <c r="F3"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<sst xmlns="http://schemas.openxmlformats.org/spreadsheetml/2006/main" count="4719" uniqueCount="3651">
  <si>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</si>
  <si>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</si>
  <si>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</si>
  <si>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</si>
  <si>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</si>
  <si>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</si>
  <si>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</si>
  <si>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</si>
  <si>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</si>
  <si>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</si>
  <si>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</si>
  <si>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</si>
  <si>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</si>
  <si>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</si>
  <si>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</si>
  <si>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</si>
  <si>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</si>
  <si>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</si>
  <si>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</si>
  <si>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</si>
  <si>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</si>
  <si>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</si>
  <si>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</si>
  <si>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</si>
  <si>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</si>
  <si>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</si>
  <si>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</si>
  <si>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</si>
  <si>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</si>
  <si>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</si>
  <si>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</si>
  <si>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STUBIČKE TOPLICE</t>
  </si>
  <si>
    <t>BILANCA</t>
  </si>
  <si>
    <t>RAS funkcijski</t>
  </si>
  <si>
    <t>Razina:</t>
  </si>
  <si>
    <t>22</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</si>
  <si>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</si>
  <si>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</si>
  <si>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</si>
  <si>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</si>
  <si>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</si>
  <si>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</si>
  <si>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</si>
  <si>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</si>
  <si>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</si>
  <si>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</si>
  <si>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</si>
  <si>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</si>
  <si>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</si>
  <si>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</si>
  <si>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</si>
  <si>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</si>
  <si>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</si>
  <si>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</si>
  <si>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</si>
  <si>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</si>
  <si>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28645 - OPĆINA STUBIČKE TOPLICE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</si>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</sst>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1802049.07</v>
      </c>
      <c r="D2" s="6">
        <f>'PR-RAS'!E6</f>
        <v>2948841.7000000007</v>
      </c>
      <c r="E2" s="6">
        <v>0</v>
      </c>
      <c r="F2" s="6">
        <v>0</v>
      </c>
      <c r="G2" s="7">
        <f t="shared" ref="G2:G274" si="0">(B2/1000)*(C2*1+D2*2)</f>
        <v>7699.7324700000017</v>
      </c>
      <c r="H2" s="7">
        <f t="shared" ref="H2:H274" si="1">ABS(C2-ROUND(C2,0))+ABS(D2-ROUND(D2,0))</f>
        <v>0.36999999941326678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1562611.26</v>
      </c>
      <c r="D3" s="1">
        <f>'PR-RAS'!E7</f>
        <v>1712711.6500000001</v>
      </c>
      <c r="E3" s="1">
        <v>0</v>
      </c>
      <c r="F3" s="1">
        <v>0</v>
      </c>
      <c r="G3" s="2">
        <f t="shared" si="0"/>
        <v>9976.0691200000019</v>
      </c>
      <c r="H3" s="2">
        <f t="shared" si="1"/>
        <v>0.60999999986961484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1371409.2899999998</v>
      </c>
      <c r="D4" s="1">
        <f>'PR-RAS'!E8</f>
        <v>1541272.12</v>
      </c>
      <c r="E4" s="1">
        <v>0</v>
      </c>
      <c r="F4" s="1">
        <v>0</v>
      </c>
      <c r="G4" s="2">
        <f t="shared" si="0"/>
        <v>13361.86059</v>
      </c>
      <c r="H4" s="2">
        <f t="shared" si="1"/>
        <v>0.40999999991618097</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1241502.46</v>
      </c>
      <c r="D5" s="1">
        <f>'PR-RAS'!E9</f>
        <v>1472174.76</v>
      </c>
      <c r="E5" s="1">
        <v>0</v>
      </c>
      <c r="F5" s="1">
        <v>0</v>
      </c>
      <c r="G5" s="2">
        <f t="shared" si="0"/>
        <v>16743.407920000001</v>
      </c>
      <c r="H5" s="2">
        <f t="shared" si="1"/>
        <v>0.69999999995343387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94771</v>
      </c>
      <c r="D6" s="1">
        <f>'PR-RAS'!E10</f>
        <v>113033.57</v>
      </c>
      <c r="E6" s="1">
        <v>0</v>
      </c>
      <c r="F6" s="1">
        <v>0</v>
      </c>
      <c r="G6" s="2">
        <f t="shared" si="0"/>
        <v>1604.1907000000001</v>
      </c>
      <c r="H6" s="2">
        <f t="shared" si="1"/>
        <v>0.42999999999301508</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55435.42</v>
      </c>
      <c r="D7" s="1">
        <f>'PR-RAS'!E11</f>
        <v>56425.65</v>
      </c>
      <c r="E7" s="1">
        <v>0</v>
      </c>
      <c r="F7" s="1">
        <v>0</v>
      </c>
      <c r="G7" s="2">
        <f t="shared" si="0"/>
        <v>1009.72032</v>
      </c>
      <c r="H7" s="2">
        <f t="shared" si="1"/>
        <v>0.76999999999679858</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89741.47</v>
      </c>
      <c r="D8" s="1">
        <f>'PR-RAS'!E12</f>
        <v>94532.97</v>
      </c>
      <c r="E8" s="1">
        <v>0</v>
      </c>
      <c r="F8" s="1">
        <v>0</v>
      </c>
      <c r="G8" s="2">
        <f t="shared" si="0"/>
        <v>1951.6518700000004</v>
      </c>
      <c r="H8" s="2">
        <f t="shared" si="1"/>
        <v>0.5</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76840.160000000003</v>
      </c>
      <c r="D9" s="1">
        <f>'PR-RAS'!E13</f>
        <v>65778.36</v>
      </c>
      <c r="E9" s="1">
        <v>0</v>
      </c>
      <c r="F9" s="1">
        <v>0</v>
      </c>
      <c r="G9" s="2">
        <f t="shared" si="0"/>
        <v>1667.1750400000001</v>
      </c>
      <c r="H9" s="2">
        <f t="shared" si="1"/>
        <v>0.52000000000407454</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186881.22</v>
      </c>
      <c r="D11" s="1">
        <f>'PR-RAS'!E15</f>
        <v>260673.19</v>
      </c>
      <c r="E11" s="1">
        <v>0</v>
      </c>
      <c r="F11" s="1">
        <v>0</v>
      </c>
      <c r="G11" s="2">
        <f t="shared" si="0"/>
        <v>7082.2759999999998</v>
      </c>
      <c r="H11" s="2">
        <f t="shared" si="1"/>
        <v>0.41000000000349246</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179307.88</v>
      </c>
      <c r="D19" s="1">
        <f>'PR-RAS'!E23</f>
        <v>155544.45000000001</v>
      </c>
      <c r="E19" s="1">
        <v>0</v>
      </c>
      <c r="F19" s="1">
        <v>0</v>
      </c>
      <c r="G19" s="2">
        <f t="shared" si="0"/>
        <v>8827.1420400000006</v>
      </c>
      <c r="H19" s="2">
        <f t="shared" si="1"/>
        <v>0.57000000000698492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85088.62</v>
      </c>
      <c r="D20" s="1">
        <f>'PR-RAS'!E24</f>
        <v>58841.31</v>
      </c>
      <c r="E20" s="1">
        <v>0</v>
      </c>
      <c r="F20" s="1">
        <v>0</v>
      </c>
      <c r="G20" s="2">
        <f t="shared" si="0"/>
        <v>3852.6535599999997</v>
      </c>
      <c r="H20" s="2">
        <f t="shared" si="1"/>
        <v>0.69000000000232831</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94219.26</v>
      </c>
      <c r="D23" s="1">
        <f>'PR-RAS'!E27</f>
        <v>96703.14</v>
      </c>
      <c r="E23" s="1">
        <v>0</v>
      </c>
      <c r="F23" s="1">
        <v>0</v>
      </c>
      <c r="G23" s="2">
        <f t="shared" si="0"/>
        <v>6327.7618799999991</v>
      </c>
      <c r="H23" s="2">
        <f t="shared" si="1"/>
        <v>0.39999999999417923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11894.09</v>
      </c>
      <c r="D25" s="1">
        <f>'PR-RAS'!E29</f>
        <v>15895.08</v>
      </c>
      <c r="E25" s="1">
        <v>0</v>
      </c>
      <c r="F25" s="1">
        <v>0</v>
      </c>
      <c r="G25" s="2">
        <f t="shared" si="0"/>
        <v>1048.422</v>
      </c>
      <c r="H25" s="2">
        <f t="shared" si="1"/>
        <v>0.17000000000007276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11894.09</v>
      </c>
      <c r="D27" s="1">
        <f>'PR-RAS'!E31</f>
        <v>15874.39</v>
      </c>
      <c r="E27" s="1">
        <v>0</v>
      </c>
      <c r="F27" s="1">
        <v>0</v>
      </c>
      <c r="G27" s="2">
        <f t="shared" si="0"/>
        <v>1134.7146199999997</v>
      </c>
      <c r="H27" s="2">
        <f t="shared" si="1"/>
        <v>0.47999999999956344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20.69</v>
      </c>
      <c r="E29" s="1">
        <v>0</v>
      </c>
      <c r="F29" s="1">
        <v>0</v>
      </c>
      <c r="G29" s="2">
        <f t="shared" si="0"/>
        <v>1.1586400000000001</v>
      </c>
      <c r="H29" s="2">
        <f t="shared" si="1"/>
        <v>0.30999999999999872</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90478.62999999999</v>
      </c>
      <c r="D45" s="1">
        <f>'PR-RAS'!E49</f>
        <v>1072068.3899999999</v>
      </c>
      <c r="E45" s="1">
        <v>0</v>
      </c>
      <c r="F45" s="1">
        <v>0</v>
      </c>
      <c r="G45" s="2">
        <f t="shared" si="0"/>
        <v>98323.078039999979</v>
      </c>
      <c r="H45" s="2">
        <f t="shared" si="1"/>
        <v>0.75999999990744982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51510.07</v>
      </c>
      <c r="D54" s="1">
        <f>'PR-RAS'!E58</f>
        <v>67635.87</v>
      </c>
      <c r="E54" s="1">
        <v>0</v>
      </c>
      <c r="F54" s="1">
        <v>0</v>
      </c>
      <c r="G54" s="2">
        <f t="shared" si="0"/>
        <v>9899.4359299999996</v>
      </c>
      <c r="H54" s="2">
        <f t="shared" si="1"/>
        <v>0.20000000000436557</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51510.07</v>
      </c>
      <c r="D55" s="1">
        <f>'PR-RAS'!E59</f>
        <v>53241.21</v>
      </c>
      <c r="E55" s="1">
        <v>0</v>
      </c>
      <c r="F55" s="1">
        <v>0</v>
      </c>
      <c r="G55" s="2">
        <f t="shared" si="0"/>
        <v>8531.5944600000003</v>
      </c>
      <c r="H55" s="2">
        <f t="shared" si="1"/>
        <v>0.27999999999883585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14394.66</v>
      </c>
      <c r="E56" s="1">
        <v>0</v>
      </c>
      <c r="F56" s="1">
        <v>0</v>
      </c>
      <c r="G56" s="2">
        <f t="shared" si="0"/>
        <v>1583.4125999999999</v>
      </c>
      <c r="H56" s="2">
        <f t="shared" si="1"/>
        <v>0.34000000000014552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14967.8</v>
      </c>
      <c r="D57" s="1">
        <f>'PR-RAS'!E61</f>
        <v>12883.92</v>
      </c>
      <c r="E57" s="1">
        <v>0</v>
      </c>
      <c r="F57" s="1">
        <v>0</v>
      </c>
      <c r="G57" s="2">
        <f t="shared" si="0"/>
        <v>2281.1958399999999</v>
      </c>
      <c r="H57" s="2">
        <f t="shared" si="1"/>
        <v>0.28000000000065484</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14967.8</v>
      </c>
      <c r="D58" s="1">
        <f>'PR-RAS'!E62</f>
        <v>12883.92</v>
      </c>
      <c r="E58" s="1">
        <v>0</v>
      </c>
      <c r="F58" s="1">
        <v>0</v>
      </c>
      <c r="G58" s="2">
        <f t="shared" si="0"/>
        <v>2321.9314800000002</v>
      </c>
      <c r="H58" s="2">
        <f t="shared" si="1"/>
        <v>0.28000000000065484</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24992.89</v>
      </c>
      <c r="E60" s="1">
        <v>0</v>
      </c>
      <c r="F60" s="1">
        <v>0</v>
      </c>
      <c r="G60" s="2">
        <f t="shared" si="0"/>
        <v>2949.1610199999996</v>
      </c>
      <c r="H60" s="2">
        <f t="shared" si="1"/>
        <v>0.11000000000058208</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24992.89</v>
      </c>
      <c r="E61" s="1">
        <v>0</v>
      </c>
      <c r="F61" s="1">
        <v>0</v>
      </c>
      <c r="G61" s="2">
        <f t="shared" si="0"/>
        <v>2999.1468</v>
      </c>
      <c r="H61" s="2">
        <f t="shared" si="1"/>
        <v>0.11000000000058208</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24000.76</v>
      </c>
      <c r="D70" s="1">
        <f>'PR-RAS'!E74</f>
        <v>966555.71</v>
      </c>
      <c r="E70" s="1">
        <v>0</v>
      </c>
      <c r="F70" s="1">
        <v>0</v>
      </c>
      <c r="G70" s="2">
        <f t="shared" si="0"/>
        <v>135040.74042000002</v>
      </c>
      <c r="H70" s="2">
        <f t="shared" si="1"/>
        <v>0.53000000003885361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24000.76</v>
      </c>
      <c r="D72" s="1">
        <f>'PR-RAS'!E76</f>
        <v>966555.71</v>
      </c>
      <c r="E72" s="1">
        <v>0</v>
      </c>
      <c r="F72" s="1">
        <v>0</v>
      </c>
      <c r="G72" s="2">
        <f t="shared" si="0"/>
        <v>138954.96477999998</v>
      </c>
      <c r="H72" s="2">
        <f t="shared" si="1"/>
        <v>0.53000000003885361</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31265.179999999997</v>
      </c>
      <c r="D78" s="1">
        <f>'PR-RAS'!E82</f>
        <v>32929.22</v>
      </c>
      <c r="E78" s="1">
        <v>0</v>
      </c>
      <c r="F78" s="1">
        <v>0</v>
      </c>
      <c r="G78" s="2">
        <f t="shared" si="0"/>
        <v>7478.5187399999995</v>
      </c>
      <c r="H78" s="2">
        <f t="shared" si="1"/>
        <v>0.39999999999781721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1358.96</v>
      </c>
      <c r="D79" s="1">
        <f>'PR-RAS'!E83</f>
        <v>1663.47</v>
      </c>
      <c r="E79" s="1">
        <v>0</v>
      </c>
      <c r="F79" s="1">
        <v>0</v>
      </c>
      <c r="G79" s="2">
        <f t="shared" si="0"/>
        <v>365.50019999999995</v>
      </c>
      <c r="H79" s="2">
        <f t="shared" si="1"/>
        <v>0.50999999999999091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21.9</v>
      </c>
      <c r="D81" s="1">
        <f>'PR-RAS'!E85</f>
        <v>79.28</v>
      </c>
      <c r="E81" s="1">
        <v>0</v>
      </c>
      <c r="F81" s="1">
        <v>0</v>
      </c>
      <c r="G81" s="2">
        <f t="shared" si="0"/>
        <v>14.436800000000002</v>
      </c>
      <c r="H81" s="2">
        <f t="shared" si="1"/>
        <v>0.38000000000000256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1337.06</v>
      </c>
      <c r="D82" s="1">
        <f>'PR-RAS'!E86</f>
        <v>1584.19</v>
      </c>
      <c r="E82" s="1">
        <v>0</v>
      </c>
      <c r="F82" s="1">
        <v>0</v>
      </c>
      <c r="G82" s="2">
        <f t="shared" si="0"/>
        <v>364.94064000000003</v>
      </c>
      <c r="H82" s="2">
        <f t="shared" si="1"/>
        <v>0.25</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29906.219999999998</v>
      </c>
      <c r="D87" s="1">
        <f>'PR-RAS'!E91</f>
        <v>31265.75</v>
      </c>
      <c r="E87" s="1">
        <v>0</v>
      </c>
      <c r="F87" s="1">
        <v>0</v>
      </c>
      <c r="G87" s="2">
        <f t="shared" si="0"/>
        <v>7949.6439199999995</v>
      </c>
      <c r="H87" s="2">
        <f t="shared" si="1"/>
        <v>0.46999999999752617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12343.22</v>
      </c>
      <c r="D88" s="1">
        <f>'PR-RAS'!E92</f>
        <v>12343.28</v>
      </c>
      <c r="E88" s="1">
        <v>0</v>
      </c>
      <c r="F88" s="1">
        <v>0</v>
      </c>
      <c r="G88" s="2">
        <f t="shared" si="0"/>
        <v>3221.5908599999998</v>
      </c>
      <c r="H88" s="2">
        <f t="shared" si="1"/>
        <v>0.5</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9776.02</v>
      </c>
      <c r="D89" s="1">
        <f>'PR-RAS'!E93</f>
        <v>11025.76</v>
      </c>
      <c r="E89" s="1">
        <v>0</v>
      </c>
      <c r="F89" s="1">
        <v>0</v>
      </c>
      <c r="G89" s="2">
        <f t="shared" si="0"/>
        <v>2800.8235199999999</v>
      </c>
      <c r="H89" s="2">
        <f t="shared" si="1"/>
        <v>0.26000000000021828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7438.81</v>
      </c>
      <c r="D90" s="1">
        <f>'PR-RAS'!E94</f>
        <v>7797.17</v>
      </c>
      <c r="E90" s="1">
        <v>0</v>
      </c>
      <c r="F90" s="1">
        <v>0</v>
      </c>
      <c r="G90" s="2">
        <f t="shared" si="0"/>
        <v>2049.9503500000001</v>
      </c>
      <c r="H90" s="2">
        <f t="shared" si="1"/>
        <v>0.35999999999967258</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348.17</v>
      </c>
      <c r="D93" s="1">
        <f>'PR-RAS'!E97</f>
        <v>99.54</v>
      </c>
      <c r="E93" s="1">
        <v>0</v>
      </c>
      <c r="F93" s="1">
        <v>0</v>
      </c>
      <c r="G93" s="2">
        <f t="shared" si="0"/>
        <v>50.347000000000001</v>
      </c>
      <c r="H93" s="2">
        <f t="shared" si="1"/>
        <v>0.63000000000000966</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71233.11</v>
      </c>
      <c r="D102" s="1">
        <f>'PR-RAS'!E106</f>
        <v>85698.89</v>
      </c>
      <c r="E102" s="1">
        <v>0</v>
      </c>
      <c r="F102" s="1">
        <v>0</v>
      </c>
      <c r="G102" s="2">
        <f t="shared" si="0"/>
        <v>24505.719890000004</v>
      </c>
      <c r="H102" s="2">
        <f t="shared" si="1"/>
        <v>0.22000000000116415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12096.75</v>
      </c>
      <c r="D103" s="1">
        <f>'PR-RAS'!E107</f>
        <v>12166.970000000001</v>
      </c>
      <c r="E103" s="1">
        <v>0</v>
      </c>
      <c r="F103" s="1">
        <v>0</v>
      </c>
      <c r="G103" s="2">
        <f t="shared" si="0"/>
        <v>3715.9303799999998</v>
      </c>
      <c r="H103" s="2">
        <f t="shared" si="1"/>
        <v>0.27999999999883585</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45.93</v>
      </c>
      <c r="D105" s="1">
        <f>'PR-RAS'!E109</f>
        <v>37.78</v>
      </c>
      <c r="E105" s="1">
        <v>0</v>
      </c>
      <c r="F105" s="1">
        <v>0</v>
      </c>
      <c r="G105" s="2">
        <f t="shared" si="0"/>
        <v>12.63496</v>
      </c>
      <c r="H105" s="2">
        <f t="shared" si="1"/>
        <v>0.28999999999999915</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12050.82</v>
      </c>
      <c r="D107" s="1">
        <f>'PR-RAS'!E111</f>
        <v>12129.19</v>
      </c>
      <c r="E107" s="1">
        <v>0</v>
      </c>
      <c r="F107" s="1">
        <v>0</v>
      </c>
      <c r="G107" s="2">
        <f t="shared" si="0"/>
        <v>3848.7751999999996</v>
      </c>
      <c r="H107" s="2">
        <f t="shared" si="1"/>
        <v>0.37000000000080036</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2995.3399999999997</v>
      </c>
      <c r="D108" s="1">
        <f>'PR-RAS'!E112</f>
        <v>5632.83</v>
      </c>
      <c r="E108" s="1">
        <v>0</v>
      </c>
      <c r="F108" s="1">
        <v>0</v>
      </c>
      <c r="G108" s="2">
        <f t="shared" si="0"/>
        <v>1525.9269999999999</v>
      </c>
      <c r="H108" s="2">
        <f t="shared" si="1"/>
        <v>0.50999999999976353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2647.45</v>
      </c>
      <c r="D111" s="1">
        <f>'PR-RAS'!E115</f>
        <v>5632.74</v>
      </c>
      <c r="E111" s="1">
        <v>0</v>
      </c>
      <c r="F111" s="1">
        <v>0</v>
      </c>
      <c r="G111" s="2">
        <f t="shared" si="0"/>
        <v>1530.4223</v>
      </c>
      <c r="H111" s="2">
        <f t="shared" si="1"/>
        <v>0.71000000000003638</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347.89</v>
      </c>
      <c r="D113" s="1">
        <f>'PR-RAS'!E117</f>
        <v>0.09</v>
      </c>
      <c r="E113" s="1">
        <v>0</v>
      </c>
      <c r="F113" s="1">
        <v>0</v>
      </c>
      <c r="G113" s="2">
        <f t="shared" si="0"/>
        <v>38.983840000000001</v>
      </c>
      <c r="H113" s="2">
        <f t="shared" si="1"/>
        <v>0.20000000000001364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56141.02</v>
      </c>
      <c r="D116" s="1">
        <f>'PR-RAS'!E120</f>
        <v>67899.09</v>
      </c>
      <c r="E116" s="1">
        <v>0</v>
      </c>
      <c r="F116" s="1">
        <v>0</v>
      </c>
      <c r="G116" s="2">
        <f t="shared" si="0"/>
        <v>22073.007999999998</v>
      </c>
      <c r="H116" s="2">
        <f t="shared" si="1"/>
        <v>0.10999999999330612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3847.89</v>
      </c>
      <c r="D117" s="1">
        <f>'PR-RAS'!E121</f>
        <v>16427.490000000002</v>
      </c>
      <c r="E117" s="1">
        <v>0</v>
      </c>
      <c r="F117" s="1">
        <v>0</v>
      </c>
      <c r="G117" s="2">
        <f t="shared" si="0"/>
        <v>4257.5329200000006</v>
      </c>
      <c r="H117" s="2">
        <f t="shared" si="1"/>
        <v>0.60000000000172804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41293.129999999997</v>
      </c>
      <c r="D118" s="1">
        <f>'PR-RAS'!E122</f>
        <v>42721.599999999999</v>
      </c>
      <c r="E118" s="1">
        <v>0</v>
      </c>
      <c r="F118" s="1">
        <v>0</v>
      </c>
      <c r="G118" s="2">
        <f t="shared" si="0"/>
        <v>14828.150609999999</v>
      </c>
      <c r="H118" s="2">
        <f t="shared" si="1"/>
        <v>0.52999999999883585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11000</v>
      </c>
      <c r="D119" s="1">
        <f>'PR-RAS'!E123</f>
        <v>8750</v>
      </c>
      <c r="E119" s="1">
        <v>0</v>
      </c>
      <c r="F119" s="1">
        <v>0</v>
      </c>
      <c r="G119" s="2">
        <f t="shared" si="0"/>
        <v>3363</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36878.81</v>
      </c>
      <c r="D121" s="1">
        <f>'PR-RAS'!E125</f>
        <v>38696.47</v>
      </c>
      <c r="E121" s="1">
        <v>0</v>
      </c>
      <c r="F121" s="1">
        <v>0</v>
      </c>
      <c r="G121" s="2">
        <f t="shared" si="0"/>
        <v>13712.609999999999</v>
      </c>
      <c r="H121" s="2">
        <f t="shared" si="1"/>
        <v>0.66000000000349246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35574.81</v>
      </c>
      <c r="D122" s="1">
        <f>'PR-RAS'!E126</f>
        <v>36032.47</v>
      </c>
      <c r="E122" s="1">
        <v>0</v>
      </c>
      <c r="F122" s="1">
        <v>0</v>
      </c>
      <c r="G122" s="2">
        <f t="shared" si="0"/>
        <v>13024.409749999999</v>
      </c>
      <c r="H122" s="2">
        <f t="shared" si="1"/>
        <v>0.66000000000349246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35574.81</v>
      </c>
      <c r="D123" s="1">
        <f>'PR-RAS'!E127</f>
        <v>36032.47</v>
      </c>
      <c r="E123" s="1">
        <v>0</v>
      </c>
      <c r="F123" s="1">
        <v>0</v>
      </c>
      <c r="G123" s="2">
        <f t="shared" si="0"/>
        <v>13132.049499999999</v>
      </c>
      <c r="H123" s="2">
        <f t="shared" si="1"/>
        <v>0.66000000000349246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1304</v>
      </c>
      <c r="D125" s="1">
        <f>'PR-RAS'!E129</f>
        <v>2664</v>
      </c>
      <c r="E125" s="1">
        <v>0</v>
      </c>
      <c r="F125" s="1">
        <v>0</v>
      </c>
      <c r="G125" s="2">
        <f t="shared" si="0"/>
        <v>822.36799999999994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1304</v>
      </c>
      <c r="D126" s="1">
        <f>'PR-RAS'!E130</f>
        <v>1304</v>
      </c>
      <c r="E126" s="1">
        <v>0</v>
      </c>
      <c r="F126" s="1">
        <v>0</v>
      </c>
      <c r="G126" s="2">
        <f t="shared" si="0"/>
        <v>489</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1360</v>
      </c>
      <c r="E127" s="1">
        <v>0</v>
      </c>
      <c r="F127" s="1">
        <v>0</v>
      </c>
      <c r="G127" s="2">
        <f t="shared" si="0"/>
        <v>342.72</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9582.08</v>
      </c>
      <c r="D136" s="1">
        <f>'PR-RAS'!E140</f>
        <v>6737.08</v>
      </c>
      <c r="E136" s="1">
        <v>0</v>
      </c>
      <c r="F136" s="1">
        <v>0</v>
      </c>
      <c r="G136" s="2">
        <f t="shared" si="0"/>
        <v>3112.5924</v>
      </c>
      <c r="H136" s="2">
        <f t="shared" si="1"/>
        <v>0.15999999999985448</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1353.77</v>
      </c>
      <c r="D137" s="1">
        <f>'PR-RAS'!E141</f>
        <v>4061.3</v>
      </c>
      <c r="E137" s="1">
        <v>0</v>
      </c>
      <c r="F137" s="1">
        <v>0</v>
      </c>
      <c r="G137" s="2">
        <f t="shared" si="0"/>
        <v>1288.7863200000002</v>
      </c>
      <c r="H137" s="2">
        <f t="shared" si="1"/>
        <v>0.53000000000020009</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1353.77</v>
      </c>
      <c r="D146" s="1">
        <f>'PR-RAS'!E150</f>
        <v>4061.3</v>
      </c>
      <c r="E146" s="1">
        <v>0</v>
      </c>
      <c r="F146" s="1">
        <v>0</v>
      </c>
      <c r="G146" s="2">
        <f t="shared" si="0"/>
        <v>1374.07365</v>
      </c>
      <c r="H146" s="2">
        <f t="shared" si="1"/>
        <v>0.53000000000020009</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8228.31</v>
      </c>
      <c r="D147" s="1">
        <f>'PR-RAS'!E151</f>
        <v>2675.78</v>
      </c>
      <c r="E147" s="1">
        <v>0</v>
      </c>
      <c r="F147" s="1">
        <v>0</v>
      </c>
      <c r="G147" s="2">
        <f t="shared" si="0"/>
        <v>1982.6610199999998</v>
      </c>
      <c r="H147" s="2">
        <f t="shared" si="1"/>
        <v>0.52999999999929059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1549622.6199999999</v>
      </c>
      <c r="D148" s="1">
        <f>'PR-RAS'!E152</f>
        <v>1871982.78</v>
      </c>
      <c r="E148" s="1">
        <v>0</v>
      </c>
      <c r="F148" s="1">
        <v>0</v>
      </c>
      <c r="G148" s="2">
        <f t="shared" si="0"/>
        <v>778157.46245999995</v>
      </c>
      <c r="H148" s="2">
        <f t="shared" si="1"/>
        <v>0.60000000009313226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213291.66</v>
      </c>
      <c r="D149" s="1">
        <f>'PR-RAS'!E153</f>
        <v>324487.84000000003</v>
      </c>
      <c r="E149" s="1">
        <v>0</v>
      </c>
      <c r="F149" s="1">
        <v>0</v>
      </c>
      <c r="G149" s="2">
        <f t="shared" si="0"/>
        <v>127615.56632000001</v>
      </c>
      <c r="H149" s="2">
        <f t="shared" si="1"/>
        <v>0.49999999997089617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155908.76999999999</v>
      </c>
      <c r="D150" s="1">
        <f>'PR-RAS'!E154</f>
        <v>263337.90000000002</v>
      </c>
      <c r="E150" s="1">
        <v>0</v>
      </c>
      <c r="F150" s="1">
        <v>0</v>
      </c>
      <c r="G150" s="2">
        <f t="shared" si="0"/>
        <v>101705.10093</v>
      </c>
      <c r="H150" s="2">
        <f t="shared" si="1"/>
        <v>0.32999999998719431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155908.76999999999</v>
      </c>
      <c r="D151" s="1">
        <f>'PR-RAS'!E155</f>
        <v>260134.29</v>
      </c>
      <c r="E151" s="1">
        <v>0</v>
      </c>
      <c r="F151" s="1">
        <v>0</v>
      </c>
      <c r="G151" s="2">
        <f t="shared" si="0"/>
        <v>101426.60249999999</v>
      </c>
      <c r="H151" s="2">
        <f t="shared" si="1"/>
        <v>0.52000000001862645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3203.61</v>
      </c>
      <c r="E153" s="1">
        <v>0</v>
      </c>
      <c r="F153" s="1">
        <v>0</v>
      </c>
      <c r="G153" s="2">
        <f t="shared" si="0"/>
        <v>973.89743999999996</v>
      </c>
      <c r="H153" s="2">
        <f t="shared" si="1"/>
        <v>0.38999999999987267</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33109.57</v>
      </c>
      <c r="D155" s="1">
        <f>'PR-RAS'!E159</f>
        <v>22426.69</v>
      </c>
      <c r="E155" s="1">
        <v>0</v>
      </c>
      <c r="F155" s="1">
        <v>0</v>
      </c>
      <c r="G155" s="2">
        <f t="shared" si="0"/>
        <v>12006.2943</v>
      </c>
      <c r="H155" s="2">
        <f t="shared" si="1"/>
        <v>0.74000000000160071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24273.32</v>
      </c>
      <c r="D156" s="1">
        <f>'PR-RAS'!E160</f>
        <v>38723.25</v>
      </c>
      <c r="E156" s="1">
        <v>0</v>
      </c>
      <c r="F156" s="1">
        <v>0</v>
      </c>
      <c r="G156" s="2">
        <f t="shared" si="0"/>
        <v>15766.572100000001</v>
      </c>
      <c r="H156" s="2">
        <f t="shared" si="1"/>
        <v>0.56999999999970896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24273.32</v>
      </c>
      <c r="D158" s="1">
        <f>'PR-RAS'!E162</f>
        <v>38723.25</v>
      </c>
      <c r="E158" s="1">
        <v>0</v>
      </c>
      <c r="F158" s="1">
        <v>0</v>
      </c>
      <c r="G158" s="2">
        <f t="shared" si="0"/>
        <v>15970.011740000002</v>
      </c>
      <c r="H158" s="2">
        <f t="shared" si="1"/>
        <v>0.56999999999970896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612677.43000000005</v>
      </c>
      <c r="D160" s="1">
        <f>'PR-RAS'!E164</f>
        <v>533741.84</v>
      </c>
      <c r="E160" s="1">
        <v>0</v>
      </c>
      <c r="F160" s="1">
        <v>0</v>
      </c>
      <c r="G160" s="2">
        <f t="shared" si="0"/>
        <v>267145.61648999999</v>
      </c>
      <c r="H160" s="2">
        <f t="shared" si="1"/>
        <v>0.59000000008381903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5126.72</v>
      </c>
      <c r="D161" s="1">
        <f>'PR-RAS'!E165</f>
        <v>6807.18</v>
      </c>
      <c r="E161" s="1">
        <v>0</v>
      </c>
      <c r="F161" s="1">
        <v>0</v>
      </c>
      <c r="G161" s="2">
        <f t="shared" si="0"/>
        <v>2998.5728000000004</v>
      </c>
      <c r="H161" s="2">
        <f t="shared" si="1"/>
        <v>0.46000000000003638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493.3</v>
      </c>
      <c r="D162" s="1">
        <f>'PR-RAS'!E166</f>
        <v>533.04</v>
      </c>
      <c r="E162" s="1">
        <v>0</v>
      </c>
      <c r="F162" s="1">
        <v>0</v>
      </c>
      <c r="G162" s="2">
        <f t="shared" si="0"/>
        <v>251.06017999999997</v>
      </c>
      <c r="H162" s="2">
        <f t="shared" si="1"/>
        <v>0.33999999999997499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3988.92</v>
      </c>
      <c r="D163" s="1">
        <f>'PR-RAS'!E167</f>
        <v>4670.3900000000003</v>
      </c>
      <c r="E163" s="1">
        <v>0</v>
      </c>
      <c r="F163" s="1">
        <v>0</v>
      </c>
      <c r="G163" s="2">
        <f t="shared" si="0"/>
        <v>2159.4114000000004</v>
      </c>
      <c r="H163" s="2">
        <f t="shared" si="1"/>
        <v>0.47000000000025466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555</v>
      </c>
      <c r="D164" s="1">
        <f>'PR-RAS'!E168</f>
        <v>1446.25</v>
      </c>
      <c r="E164" s="1">
        <v>0</v>
      </c>
      <c r="F164" s="1">
        <v>0</v>
      </c>
      <c r="G164" s="2">
        <f t="shared" si="0"/>
        <v>561.9425</v>
      </c>
      <c r="H164" s="2">
        <f t="shared" si="1"/>
        <v>0.25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89.5</v>
      </c>
      <c r="D165" s="1">
        <f>'PR-RAS'!E169</f>
        <v>157.5</v>
      </c>
      <c r="E165" s="1">
        <v>0</v>
      </c>
      <c r="F165" s="1">
        <v>0</v>
      </c>
      <c r="G165" s="2">
        <f t="shared" si="0"/>
        <v>66.338000000000008</v>
      </c>
      <c r="H165" s="2">
        <f t="shared" si="1"/>
        <v>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37654.920000000006</v>
      </c>
      <c r="D166" s="1">
        <f>'PR-RAS'!E170</f>
        <v>42137.64</v>
      </c>
      <c r="E166" s="1">
        <v>0</v>
      </c>
      <c r="F166" s="1">
        <v>0</v>
      </c>
      <c r="G166" s="2">
        <f t="shared" si="0"/>
        <v>20118.483000000004</v>
      </c>
      <c r="H166" s="2">
        <f t="shared" si="1"/>
        <v>0.43999999999505235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5577.24</v>
      </c>
      <c r="D167" s="1">
        <f>'PR-RAS'!E171</f>
        <v>4686.62</v>
      </c>
      <c r="E167" s="1">
        <v>0</v>
      </c>
      <c r="F167" s="1">
        <v>0</v>
      </c>
      <c r="G167" s="2">
        <f t="shared" si="0"/>
        <v>2481.7796800000001</v>
      </c>
      <c r="H167" s="2">
        <f t="shared" si="1"/>
        <v>0.61999999999989086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1655.19</v>
      </c>
      <c r="D168" s="1">
        <f>'PR-RAS'!E172</f>
        <v>3989.44</v>
      </c>
      <c r="E168" s="1">
        <v>0</v>
      </c>
      <c r="F168" s="1">
        <v>0</v>
      </c>
      <c r="G168" s="2">
        <f t="shared" si="0"/>
        <v>1608.88969</v>
      </c>
      <c r="H168" s="2">
        <f t="shared" si="1"/>
        <v>0.63000000000010914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26968.95</v>
      </c>
      <c r="D169" s="1">
        <f>'PR-RAS'!E173</f>
        <v>30198.7</v>
      </c>
      <c r="E169" s="1">
        <v>0</v>
      </c>
      <c r="F169" s="1">
        <v>0</v>
      </c>
      <c r="G169" s="2">
        <f t="shared" si="0"/>
        <v>14677.546800000002</v>
      </c>
      <c r="H169" s="2">
        <f t="shared" si="1"/>
        <v>0.34999999999854481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2138.1999999999998</v>
      </c>
      <c r="D170" s="1">
        <f>'PR-RAS'!E174</f>
        <v>2091.1799999999998</v>
      </c>
      <c r="E170" s="1">
        <v>0</v>
      </c>
      <c r="F170" s="1">
        <v>0</v>
      </c>
      <c r="G170" s="2">
        <f t="shared" si="0"/>
        <v>1068.17464</v>
      </c>
      <c r="H170" s="2">
        <f t="shared" si="1"/>
        <v>0.37999999999965439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936.12</v>
      </c>
      <c r="D171" s="1">
        <f>'PR-RAS'!E175</f>
        <v>809.24</v>
      </c>
      <c r="E171" s="1">
        <v>0</v>
      </c>
      <c r="F171" s="1">
        <v>0</v>
      </c>
      <c r="G171" s="2">
        <f t="shared" si="0"/>
        <v>434.28200000000004</v>
      </c>
      <c r="H171" s="2">
        <f t="shared" si="1"/>
        <v>0.36000000000001364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379.22</v>
      </c>
      <c r="D173" s="1">
        <f>'PR-RAS'!E177</f>
        <v>362.46</v>
      </c>
      <c r="E173" s="1">
        <v>0</v>
      </c>
      <c r="F173" s="1">
        <v>0</v>
      </c>
      <c r="G173" s="2">
        <f t="shared" si="0"/>
        <v>189.91207999999997</v>
      </c>
      <c r="H173" s="2">
        <f t="shared" si="1"/>
        <v>0.68000000000000682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536918.79</v>
      </c>
      <c r="D174" s="1">
        <f>'PR-RAS'!E178</f>
        <v>422978.58999999997</v>
      </c>
      <c r="E174" s="1">
        <v>0</v>
      </c>
      <c r="F174" s="1">
        <v>0</v>
      </c>
      <c r="G174" s="2">
        <f t="shared" si="0"/>
        <v>239237.54280999998</v>
      </c>
      <c r="H174" s="2">
        <f t="shared" si="1"/>
        <v>0.61999999999534339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15077.19</v>
      </c>
      <c r="D175" s="1">
        <f>'PR-RAS'!E179</f>
        <v>19526.54</v>
      </c>
      <c r="E175" s="1">
        <v>0</v>
      </c>
      <c r="F175" s="1">
        <v>0</v>
      </c>
      <c r="G175" s="2">
        <f t="shared" si="0"/>
        <v>9418.66698</v>
      </c>
      <c r="H175" s="2">
        <f t="shared" si="1"/>
        <v>0.6499999999996362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383967.71</v>
      </c>
      <c r="D176" s="1">
        <f>'PR-RAS'!E180</f>
        <v>254979.38</v>
      </c>
      <c r="E176" s="1">
        <v>0</v>
      </c>
      <c r="F176" s="1">
        <v>0</v>
      </c>
      <c r="G176" s="2">
        <f t="shared" si="0"/>
        <v>156437.13225</v>
      </c>
      <c r="H176" s="2">
        <f t="shared" si="1"/>
        <v>0.66999999998370185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30816.76</v>
      </c>
      <c r="D177" s="1">
        <f>'PR-RAS'!E181</f>
        <v>26331.96</v>
      </c>
      <c r="E177" s="1">
        <v>0</v>
      </c>
      <c r="F177" s="1">
        <v>0</v>
      </c>
      <c r="G177" s="2">
        <f t="shared" si="0"/>
        <v>14692.599679999998</v>
      </c>
      <c r="H177" s="2">
        <f t="shared" si="1"/>
        <v>0.28000000000247383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28565.03</v>
      </c>
      <c r="D178" s="1">
        <f>'PR-RAS'!E182</f>
        <v>38354.43</v>
      </c>
      <c r="E178" s="1">
        <v>0</v>
      </c>
      <c r="F178" s="1">
        <v>0</v>
      </c>
      <c r="G178" s="2">
        <f t="shared" si="0"/>
        <v>18633.47853</v>
      </c>
      <c r="H178" s="2">
        <f t="shared" si="1"/>
        <v>0.45999999999912689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4373.8599999999997</v>
      </c>
      <c r="D179" s="1">
        <f>'PR-RAS'!E183</f>
        <v>4596.8599999999997</v>
      </c>
      <c r="E179" s="1">
        <v>0</v>
      </c>
      <c r="F179" s="1">
        <v>0</v>
      </c>
      <c r="G179" s="2">
        <f t="shared" si="0"/>
        <v>2415.0292399999994</v>
      </c>
      <c r="H179" s="2">
        <f t="shared" si="1"/>
        <v>0.28000000000065484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6455.44</v>
      </c>
      <c r="D180" s="1">
        <f>'PR-RAS'!E184</f>
        <v>6729.5</v>
      </c>
      <c r="E180" s="1">
        <v>0</v>
      </c>
      <c r="F180" s="1">
        <v>0</v>
      </c>
      <c r="G180" s="2">
        <f t="shared" si="0"/>
        <v>3564.6847599999996</v>
      </c>
      <c r="H180" s="2">
        <f t="shared" si="1"/>
        <v>0.93999999999959982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19259.87</v>
      </c>
      <c r="D181" s="1">
        <f>'PR-RAS'!E185</f>
        <v>18179.54</v>
      </c>
      <c r="E181" s="1">
        <v>0</v>
      </c>
      <c r="F181" s="1">
        <v>0</v>
      </c>
      <c r="G181" s="2">
        <f t="shared" si="0"/>
        <v>10011.410999999998</v>
      </c>
      <c r="H181" s="2">
        <f t="shared" si="1"/>
        <v>0.59000000000014552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21662.34</v>
      </c>
      <c r="D182" s="1">
        <f>'PR-RAS'!E186</f>
        <v>23764.25</v>
      </c>
      <c r="E182" s="1">
        <v>0</v>
      </c>
      <c r="F182" s="1">
        <v>0</v>
      </c>
      <c r="G182" s="2">
        <f t="shared" si="0"/>
        <v>12523.542039999998</v>
      </c>
      <c r="H182" s="2">
        <f t="shared" si="1"/>
        <v>0.59000000000014552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26740.59</v>
      </c>
      <c r="D183" s="1">
        <f>'PR-RAS'!E187</f>
        <v>30516.13</v>
      </c>
      <c r="E183" s="1">
        <v>0</v>
      </c>
      <c r="F183" s="1">
        <v>0</v>
      </c>
      <c r="G183" s="2">
        <f t="shared" si="0"/>
        <v>15974.6587</v>
      </c>
      <c r="H183" s="2">
        <f t="shared" si="1"/>
        <v>0.54000000000087311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1301.2</v>
      </c>
      <c r="D184" s="1">
        <f>'PR-RAS'!E188</f>
        <v>1451</v>
      </c>
      <c r="E184" s="1">
        <v>0</v>
      </c>
      <c r="F184" s="1">
        <v>0</v>
      </c>
      <c r="G184" s="2">
        <f t="shared" si="0"/>
        <v>769.18559999999991</v>
      </c>
      <c r="H184" s="2">
        <f t="shared" si="1"/>
        <v>0.20000000000004547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31675.800000000003</v>
      </c>
      <c r="D190" s="1">
        <f>'PR-RAS'!E194</f>
        <v>60367.43</v>
      </c>
      <c r="E190" s="1">
        <v>0</v>
      </c>
      <c r="F190" s="1">
        <v>0</v>
      </c>
      <c r="G190" s="2">
        <f t="shared" si="0"/>
        <v>28805.614740000001</v>
      </c>
      <c r="H190" s="2">
        <f t="shared" si="1"/>
        <v>0.62999999999738066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2978.41</v>
      </c>
      <c r="D191" s="1">
        <f>'PR-RAS'!E195</f>
        <v>2312.5700000000002</v>
      </c>
      <c r="E191" s="1">
        <v>0</v>
      </c>
      <c r="F191" s="1">
        <v>0</v>
      </c>
      <c r="G191" s="2">
        <f t="shared" si="0"/>
        <v>1444.6745000000001</v>
      </c>
      <c r="H191" s="2">
        <f t="shared" si="1"/>
        <v>0.83999999999969077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3309.39</v>
      </c>
      <c r="D192" s="1">
        <f>'PR-RAS'!E196</f>
        <v>3248.34</v>
      </c>
      <c r="E192" s="1">
        <v>0</v>
      </c>
      <c r="F192" s="1">
        <v>0</v>
      </c>
      <c r="G192" s="2">
        <f t="shared" si="0"/>
        <v>1872.95937</v>
      </c>
      <c r="H192" s="2">
        <f t="shared" si="1"/>
        <v>0.73000000000001819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5357.22</v>
      </c>
      <c r="D193" s="1">
        <f>'PR-RAS'!E197</f>
        <v>6593.2</v>
      </c>
      <c r="E193" s="1">
        <v>0</v>
      </c>
      <c r="F193" s="1">
        <v>0</v>
      </c>
      <c r="G193" s="2">
        <f t="shared" si="0"/>
        <v>3560.3750399999999</v>
      </c>
      <c r="H193" s="2">
        <f t="shared" si="1"/>
        <v>0.42000000000007276</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1062</v>
      </c>
      <c r="D194" s="1">
        <f>'PR-RAS'!E198</f>
        <v>1168</v>
      </c>
      <c r="E194" s="1">
        <v>0</v>
      </c>
      <c r="F194" s="1">
        <v>0</v>
      </c>
      <c r="G194" s="2">
        <f t="shared" si="0"/>
        <v>655.81399999999996</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18545.990000000002</v>
      </c>
      <c r="D195" s="1">
        <f>'PR-RAS'!E199</f>
        <v>46915.92</v>
      </c>
      <c r="E195" s="1">
        <v>0</v>
      </c>
      <c r="F195" s="1">
        <v>0</v>
      </c>
      <c r="G195" s="2">
        <f t="shared" si="0"/>
        <v>21801.299020000002</v>
      </c>
      <c r="H195" s="2">
        <f t="shared" si="1"/>
        <v>9.0000000000145519E-2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422.79</v>
      </c>
      <c r="D197" s="1">
        <f>'PR-RAS'!E201</f>
        <v>129.4</v>
      </c>
      <c r="E197" s="1">
        <v>0</v>
      </c>
      <c r="F197" s="1">
        <v>0</v>
      </c>
      <c r="G197" s="2">
        <f t="shared" si="0"/>
        <v>133.59164000000001</v>
      </c>
      <c r="H197" s="2">
        <f t="shared" si="1"/>
        <v>0.60999999999998522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3195.3599999999997</v>
      </c>
      <c r="D198" s="1">
        <f>'PR-RAS'!E202</f>
        <v>2923.05</v>
      </c>
      <c r="E198" s="1">
        <v>0</v>
      </c>
      <c r="F198" s="1">
        <v>0</v>
      </c>
      <c r="G198" s="2">
        <f t="shared" si="0"/>
        <v>1781.1676199999999</v>
      </c>
      <c r="H198" s="2">
        <f t="shared" si="1"/>
        <v>0.40999999999985448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1400.45</v>
      </c>
      <c r="D204" s="1">
        <f>'PR-RAS'!E208</f>
        <v>978.94</v>
      </c>
      <c r="E204" s="1">
        <v>0</v>
      </c>
      <c r="F204" s="1">
        <v>0</v>
      </c>
      <c r="G204" s="2">
        <f t="shared" si="0"/>
        <v>681.74099000000001</v>
      </c>
      <c r="H204" s="2">
        <f t="shared" si="1"/>
        <v>0.50999999999999091</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1400.45</v>
      </c>
      <c r="D206" s="1">
        <f>'PR-RAS'!E210</f>
        <v>978.94</v>
      </c>
      <c r="E206" s="1">
        <v>0</v>
      </c>
      <c r="F206" s="1">
        <v>0</v>
      </c>
      <c r="G206" s="2">
        <f t="shared" si="0"/>
        <v>688.45764999999994</v>
      </c>
      <c r="H206" s="2">
        <f t="shared" si="1"/>
        <v>0.50999999999999091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1794.9099999999999</v>
      </c>
      <c r="D212" s="1">
        <f>'PR-RAS'!E216</f>
        <v>1944.11</v>
      </c>
      <c r="E212" s="1">
        <v>0</v>
      </c>
      <c r="F212" s="1">
        <v>0</v>
      </c>
      <c r="G212" s="2">
        <f t="shared" si="0"/>
        <v>1199.1404299999997</v>
      </c>
      <c r="H212" s="2">
        <f t="shared" si="1"/>
        <v>0.20000000000004547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1581.29</v>
      </c>
      <c r="D213" s="1">
        <f>'PR-RAS'!E217</f>
        <v>1672.09</v>
      </c>
      <c r="E213" s="1">
        <v>0</v>
      </c>
      <c r="F213" s="1">
        <v>0</v>
      </c>
      <c r="G213" s="2">
        <f t="shared" si="0"/>
        <v>1044.1996399999998</v>
      </c>
      <c r="H213" s="2">
        <f t="shared" si="1"/>
        <v>0.37999999999988177</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134.52000000000001</v>
      </c>
      <c r="D215" s="1">
        <f>'PR-RAS'!E219</f>
        <v>144.5</v>
      </c>
      <c r="E215" s="1">
        <v>0</v>
      </c>
      <c r="F215" s="1">
        <v>0</v>
      </c>
      <c r="G215" s="2">
        <f t="shared" si="0"/>
        <v>90.633279999999999</v>
      </c>
      <c r="H215" s="2">
        <f t="shared" si="1"/>
        <v>0.97999999999998977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79.099999999999994</v>
      </c>
      <c r="D216" s="1">
        <f>'PR-RAS'!E220</f>
        <v>127.52</v>
      </c>
      <c r="E216" s="1">
        <v>0</v>
      </c>
      <c r="F216" s="1">
        <v>0</v>
      </c>
      <c r="G216" s="2">
        <f t="shared" si="0"/>
        <v>71.840099999999993</v>
      </c>
      <c r="H216" s="2">
        <f t="shared" si="1"/>
        <v>0.57999999999999829</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270</v>
      </c>
      <c r="D217" s="1">
        <f>'PR-RAS'!E221</f>
        <v>334.83</v>
      </c>
      <c r="E217" s="1">
        <v>0</v>
      </c>
      <c r="F217" s="1">
        <v>0</v>
      </c>
      <c r="G217" s="2">
        <f t="shared" si="0"/>
        <v>202.96655999999999</v>
      </c>
      <c r="H217" s="2">
        <f t="shared" si="1"/>
        <v>0.17000000000001592</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270</v>
      </c>
      <c r="D221" s="1">
        <f>'PR-RAS'!E225</f>
        <v>334.83</v>
      </c>
      <c r="E221" s="1">
        <v>0</v>
      </c>
      <c r="F221" s="1">
        <v>0</v>
      </c>
      <c r="G221" s="2">
        <f t="shared" si="0"/>
        <v>206.7252</v>
      </c>
      <c r="H221" s="2">
        <f t="shared" si="1"/>
        <v>0.17000000000001592</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270</v>
      </c>
      <c r="D224" s="1">
        <f>'PR-RAS'!E228</f>
        <v>334.83</v>
      </c>
      <c r="E224" s="1">
        <v>0</v>
      </c>
      <c r="F224" s="1">
        <v>0</v>
      </c>
      <c r="G224" s="2">
        <f t="shared" si="0"/>
        <v>209.54417999999998</v>
      </c>
      <c r="H224" s="2">
        <f t="shared" si="1"/>
        <v>0.17000000000001592</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389437.58</v>
      </c>
      <c r="D226" s="1">
        <f>'PR-RAS'!E230</f>
        <v>575248.66999999993</v>
      </c>
      <c r="E226" s="1">
        <v>0</v>
      </c>
      <c r="F226" s="1">
        <v>0</v>
      </c>
      <c r="G226" s="2">
        <f t="shared" si="0"/>
        <v>346485.35700000002</v>
      </c>
      <c r="H226" s="2">
        <f t="shared" si="1"/>
        <v>0.75000000005820766</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32693.18</v>
      </c>
      <c r="D233" s="1">
        <f>'PR-RAS'!E237</f>
        <v>74593.52</v>
      </c>
      <c r="E233" s="1">
        <v>0</v>
      </c>
      <c r="F233" s="1">
        <v>0</v>
      </c>
      <c r="G233" s="2">
        <f t="shared" si="0"/>
        <v>42196.211040000002</v>
      </c>
      <c r="H233" s="2">
        <f t="shared" si="1"/>
        <v>0.6599999999962165</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32693.18</v>
      </c>
      <c r="D234" s="1">
        <f>'PR-RAS'!E238</f>
        <v>74593.52</v>
      </c>
      <c r="E234" s="1">
        <v>0</v>
      </c>
      <c r="F234" s="1">
        <v>0</v>
      </c>
      <c r="G234" s="2">
        <f t="shared" si="0"/>
        <v>42378.091260000001</v>
      </c>
      <c r="H234" s="2">
        <f t="shared" si="1"/>
        <v>0.6599999999962165</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25811.46</v>
      </c>
      <c r="D242" s="1">
        <f>'PR-RAS'!E246</f>
        <v>38161.659999999996</v>
      </c>
      <c r="E242" s="1">
        <v>0</v>
      </c>
      <c r="F242" s="1">
        <v>0</v>
      </c>
      <c r="G242" s="2">
        <f t="shared" si="0"/>
        <v>24614.48198</v>
      </c>
      <c r="H242" s="2">
        <f t="shared" si="1"/>
        <v>0.80000000000291038</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24203.78</v>
      </c>
      <c r="D243" s="1">
        <f>'PR-RAS'!E247</f>
        <v>31637.759999999998</v>
      </c>
      <c r="E243" s="1">
        <v>0</v>
      </c>
      <c r="F243" s="1">
        <v>0</v>
      </c>
      <c r="G243" s="2">
        <f t="shared" si="0"/>
        <v>21169.990599999997</v>
      </c>
      <c r="H243" s="2">
        <f t="shared" si="1"/>
        <v>0.46000000000276486</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1607.68</v>
      </c>
      <c r="D244" s="1">
        <f>'PR-RAS'!E248</f>
        <v>6523.9</v>
      </c>
      <c r="E244" s="1">
        <v>0</v>
      </c>
      <c r="F244" s="1">
        <v>0</v>
      </c>
      <c r="G244" s="2">
        <f t="shared" si="0"/>
        <v>3561.2816399999997</v>
      </c>
      <c r="H244" s="2">
        <f t="shared" si="1"/>
        <v>0.42000000000030013</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330932.94</v>
      </c>
      <c r="D246" s="1">
        <f>'PR-RAS'!E250</f>
        <v>462493.49</v>
      </c>
      <c r="E246" s="1">
        <v>0</v>
      </c>
      <c r="F246" s="1">
        <v>0</v>
      </c>
      <c r="G246" s="2">
        <f t="shared" si="0"/>
        <v>307700.38039999997</v>
      </c>
      <c r="H246" s="2">
        <f t="shared" si="1"/>
        <v>0.54999999998835847</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328669.23</v>
      </c>
      <c r="D247" s="1">
        <f>'PR-RAS'!E251</f>
        <v>459954.16</v>
      </c>
      <c r="E247" s="1">
        <v>0</v>
      </c>
      <c r="F247" s="1">
        <v>0</v>
      </c>
      <c r="G247" s="2">
        <f t="shared" si="0"/>
        <v>307150.07729999995</v>
      </c>
      <c r="H247" s="2">
        <f t="shared" si="1"/>
        <v>0.38999999995576218</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2263.71</v>
      </c>
      <c r="D248" s="1">
        <f>'PR-RAS'!E252</f>
        <v>2539.33</v>
      </c>
      <c r="E248" s="1">
        <v>0</v>
      </c>
      <c r="F248" s="1">
        <v>0</v>
      </c>
      <c r="G248" s="2">
        <f t="shared" si="0"/>
        <v>1813.56539</v>
      </c>
      <c r="H248" s="2">
        <f t="shared" si="1"/>
        <v>0.61999999999989086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122675.20999999999</v>
      </c>
      <c r="D258" s="1">
        <f>'PR-RAS'!E262</f>
        <v>150990.1</v>
      </c>
      <c r="E258" s="1">
        <v>0</v>
      </c>
      <c r="F258" s="1">
        <v>0</v>
      </c>
      <c r="G258" s="2">
        <f t="shared" si="0"/>
        <v>109136.44037000001</v>
      </c>
      <c r="H258" s="2">
        <f t="shared" si="1"/>
        <v>0.30999999999767169</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122675.20999999999</v>
      </c>
      <c r="D265" s="1">
        <f>'PR-RAS'!E269</f>
        <v>150990.1</v>
      </c>
      <c r="E265" s="1">
        <v>0</v>
      </c>
      <c r="F265" s="1">
        <v>0</v>
      </c>
      <c r="G265" s="2">
        <f t="shared" si="0"/>
        <v>112109.02824000001</v>
      </c>
      <c r="H265" s="2">
        <f t="shared" si="1"/>
        <v>0.30999999999767169</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27089.37</v>
      </c>
      <c r="D266" s="1">
        <f>'PR-RAS'!E270</f>
        <v>31578.07</v>
      </c>
      <c r="E266" s="1">
        <v>0</v>
      </c>
      <c r="F266" s="1">
        <v>0</v>
      </c>
      <c r="G266" s="2">
        <f t="shared" si="0"/>
        <v>23915.060150000001</v>
      </c>
      <c r="H266" s="2">
        <f t="shared" si="1"/>
        <v>0.43999999999869033</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95585.84</v>
      </c>
      <c r="D267" s="1">
        <f>'PR-RAS'!E271</f>
        <v>119412.03</v>
      </c>
      <c r="E267" s="1">
        <v>0</v>
      </c>
      <c r="F267" s="1">
        <v>0</v>
      </c>
      <c r="G267" s="2">
        <f t="shared" si="0"/>
        <v>88953.033400000015</v>
      </c>
      <c r="H267" s="2">
        <f t="shared" si="1"/>
        <v>0.19000000000232831</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208075.37999999998</v>
      </c>
      <c r="D269" s="1">
        <f>'PR-RAS'!E273</f>
        <v>284256.45</v>
      </c>
      <c r="E269" s="1">
        <v>0</v>
      </c>
      <c r="F269" s="1">
        <v>0</v>
      </c>
      <c r="G269" s="2">
        <f t="shared" si="0"/>
        <v>208125.65904000003</v>
      </c>
      <c r="H269" s="2">
        <f t="shared" si="1"/>
        <v>0.82999999998719431</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202279.05</v>
      </c>
      <c r="D270" s="1">
        <f>'PR-RAS'!E274</f>
        <v>279256.45</v>
      </c>
      <c r="E270" s="1">
        <v>0</v>
      </c>
      <c r="F270" s="1">
        <v>0</v>
      </c>
      <c r="G270" s="2">
        <f t="shared" si="0"/>
        <v>204653.03455000001</v>
      </c>
      <c r="H270" s="2">
        <f t="shared" si="1"/>
        <v>0.5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202279.05</v>
      </c>
      <c r="D271" s="1">
        <f>'PR-RAS'!E275</f>
        <v>279256.45</v>
      </c>
      <c r="E271" s="1">
        <v>0</v>
      </c>
      <c r="F271" s="1">
        <v>0</v>
      </c>
      <c r="G271" s="2">
        <f t="shared" si="0"/>
        <v>205413.8265</v>
      </c>
      <c r="H271" s="2">
        <f t="shared" si="1"/>
        <v>0.5</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5000</v>
      </c>
      <c r="D274" s="1">
        <f>'PR-RAS'!E278</f>
        <v>5000</v>
      </c>
      <c r="E274" s="1">
        <v>0</v>
      </c>
      <c r="F274" s="1">
        <v>0</v>
      </c>
      <c r="G274" s="2">
        <f t="shared" si="0"/>
        <v>4095.0000000000005</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5000</v>
      </c>
      <c r="D275" s="1">
        <f>'PR-RAS'!E279</f>
        <v>5000</v>
      </c>
      <c r="E275" s="1">
        <v>0</v>
      </c>
      <c r="F275" s="1">
        <v>0</v>
      </c>
      <c r="G275" s="2">
        <f t="shared" ref="G275:G528" si="12">(B275/1000)*(C275*1+D275*2)</f>
        <v>4110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796.33</v>
      </c>
      <c r="D279" s="1">
        <f>'PR-RAS'!E283</f>
        <v>0</v>
      </c>
      <c r="E279" s="1">
        <v>0</v>
      </c>
      <c r="F279" s="1">
        <v>0</v>
      </c>
      <c r="G279" s="2">
        <f t="shared" si="12"/>
        <v>221.37974000000003</v>
      </c>
      <c r="H279" s="2">
        <f t="shared" si="13"/>
        <v>0.33000000000004093</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796.33</v>
      </c>
      <c r="D280" s="1">
        <f>'PR-RAS'!E284</f>
        <v>0</v>
      </c>
      <c r="E280" s="1">
        <v>0</v>
      </c>
      <c r="F280" s="1">
        <v>0</v>
      </c>
      <c r="G280" s="2">
        <f t="shared" si="12"/>
        <v>222.17607000000004</v>
      </c>
      <c r="H280" s="2">
        <f t="shared" si="13"/>
        <v>0.33000000000004093</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1549622.6199999999</v>
      </c>
      <c r="D295" s="1">
        <f>'PR-RAS'!E299</f>
        <v>1871982.78</v>
      </c>
      <c r="E295" s="1">
        <v>0</v>
      </c>
      <c r="F295" s="1">
        <v>0</v>
      </c>
      <c r="G295" s="2">
        <f t="shared" si="12"/>
        <v>1556314.9249199999</v>
      </c>
      <c r="H295" s="2">
        <f t="shared" si="13"/>
        <v>0.60000000009313226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252426.45000000019</v>
      </c>
      <c r="D296" s="1">
        <f>'PR-RAS'!E300</f>
        <v>1076858.9200000006</v>
      </c>
      <c r="E296" s="1">
        <v>0</v>
      </c>
      <c r="F296" s="1">
        <v>0</v>
      </c>
      <c r="G296" s="2">
        <f t="shared" si="12"/>
        <v>709812.56555000041</v>
      </c>
      <c r="H296" s="2">
        <f t="shared" si="13"/>
        <v>0.52999999956227839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88534.49</v>
      </c>
      <c r="D298" s="1">
        <f>'PR-RAS'!E302</f>
        <v>278033.94</v>
      </c>
      <c r="E298" s="1">
        <v>0</v>
      </c>
      <c r="F298" s="1">
        <v>0</v>
      </c>
      <c r="G298" s="2">
        <f t="shared" si="12"/>
        <v>191446.90388999999</v>
      </c>
      <c r="H298" s="2">
        <f t="shared" si="13"/>
        <v>0.55000000000291038</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77585.84</v>
      </c>
      <c r="D300" s="1">
        <f>'PR-RAS'!E304</f>
        <v>172483.83</v>
      </c>
      <c r="E300" s="1">
        <v>0</v>
      </c>
      <c r="F300" s="1">
        <v>0</v>
      </c>
      <c r="G300" s="2">
        <f t="shared" si="12"/>
        <v>126343.49649999999</v>
      </c>
      <c r="H300" s="2">
        <f t="shared" si="13"/>
        <v>0.33000000001629815</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4220.26</v>
      </c>
      <c r="D301" s="1">
        <f>'PR-RAS'!E305</f>
        <v>5623.06</v>
      </c>
      <c r="E301" s="1">
        <v>0</v>
      </c>
      <c r="F301" s="1">
        <v>0</v>
      </c>
      <c r="G301" s="2">
        <f t="shared" si="12"/>
        <v>4639.9139999999998</v>
      </c>
      <c r="H301" s="2">
        <f t="shared" si="13"/>
        <v>0.32000000000061846</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293447.03999999998</v>
      </c>
      <c r="D355" s="1">
        <f>'PR-RAS'!E360</f>
        <v>1910208.0599999998</v>
      </c>
      <c r="E355" s="1">
        <v>0</v>
      </c>
      <c r="F355" s="1">
        <v>0</v>
      </c>
      <c r="G355" s="2">
        <f t="shared" si="12"/>
        <v>1456307.5586399997</v>
      </c>
      <c r="H355" s="2">
        <f t="shared" si="13"/>
        <v>9.9999999802093953E-2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18049.38</v>
      </c>
      <c r="E356" s="1">
        <v>0</v>
      </c>
      <c r="F356" s="1">
        <v>0</v>
      </c>
      <c r="G356" s="2">
        <f t="shared" si="12"/>
        <v>12815.059800000001</v>
      </c>
      <c r="H356" s="2">
        <f t="shared" si="13"/>
        <v>0.38000000000101863</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18049.38</v>
      </c>
      <c r="E357" s="1">
        <v>0</v>
      </c>
      <c r="F357" s="1">
        <v>0</v>
      </c>
      <c r="G357" s="2">
        <f t="shared" si="12"/>
        <v>12851.15856</v>
      </c>
      <c r="H357" s="2">
        <f t="shared" si="13"/>
        <v>0.38000000000101863</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18049.38</v>
      </c>
      <c r="E358" s="1">
        <v>0</v>
      </c>
      <c r="F358" s="1">
        <v>0</v>
      </c>
      <c r="G358" s="2">
        <f t="shared" si="12"/>
        <v>12887.257320000001</v>
      </c>
      <c r="H358" s="2">
        <f t="shared" si="13"/>
        <v>0.38000000000101863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244951.19</v>
      </c>
      <c r="D368" s="1">
        <f>'PR-RAS'!E373</f>
        <v>1249085.42</v>
      </c>
      <c r="E368" s="1">
        <v>0</v>
      </c>
      <c r="F368" s="1">
        <v>0</v>
      </c>
      <c r="G368" s="2">
        <f t="shared" si="12"/>
        <v>1006725.7850099999</v>
      </c>
      <c r="H368" s="2">
        <f t="shared" si="13"/>
        <v>0.6099999999278225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123490.04000000001</v>
      </c>
      <c r="D369" s="1">
        <f>'PR-RAS'!E374</f>
        <v>1172737.8400000001</v>
      </c>
      <c r="E369" s="1">
        <v>0</v>
      </c>
      <c r="F369" s="1">
        <v>0</v>
      </c>
      <c r="G369" s="2">
        <f t="shared" si="12"/>
        <v>908579.38496000005</v>
      </c>
      <c r="H369" s="2">
        <f t="shared" si="13"/>
        <v>0.19999999992433004</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602.63</v>
      </c>
      <c r="D371" s="1">
        <f>'PR-RAS'!E376</f>
        <v>998904.52</v>
      </c>
      <c r="E371" s="1">
        <v>0</v>
      </c>
      <c r="F371" s="1">
        <v>0</v>
      </c>
      <c r="G371" s="2">
        <f t="shared" si="12"/>
        <v>739412.31789999991</v>
      </c>
      <c r="H371" s="2">
        <f t="shared" si="13"/>
        <v>0.8499999999813781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87573.55</v>
      </c>
      <c r="D372" s="1">
        <f>'PR-RAS'!E377</f>
        <v>76932.23</v>
      </c>
      <c r="E372" s="1">
        <v>0</v>
      </c>
      <c r="F372" s="1">
        <v>0</v>
      </c>
      <c r="G372" s="2">
        <f t="shared" si="12"/>
        <v>89573.501709999997</v>
      </c>
      <c r="H372" s="2">
        <f t="shared" si="13"/>
        <v>0.67999999999301508</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35313.86</v>
      </c>
      <c r="D373" s="1">
        <f>'PR-RAS'!E378</f>
        <v>96901.09</v>
      </c>
      <c r="E373" s="1">
        <v>0</v>
      </c>
      <c r="F373" s="1">
        <v>0</v>
      </c>
      <c r="G373" s="2">
        <f t="shared" si="12"/>
        <v>85231.16687999999</v>
      </c>
      <c r="H373" s="2">
        <f t="shared" si="13"/>
        <v>0.22999999999592546</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104498.65</v>
      </c>
      <c r="D374" s="1">
        <f>'PR-RAS'!E379</f>
        <v>65633.430000000008</v>
      </c>
      <c r="E374" s="1">
        <v>0</v>
      </c>
      <c r="F374" s="1">
        <v>0</v>
      </c>
      <c r="G374" s="2">
        <f t="shared" si="12"/>
        <v>87940.535230000009</v>
      </c>
      <c r="H374" s="2">
        <f t="shared" si="13"/>
        <v>0.78000000001338776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11062.09</v>
      </c>
      <c r="D375" s="1">
        <f>'PR-RAS'!E380</f>
        <v>6155.83</v>
      </c>
      <c r="E375" s="1">
        <v>0</v>
      </c>
      <c r="F375" s="1">
        <v>0</v>
      </c>
      <c r="G375" s="2">
        <f t="shared" si="12"/>
        <v>8741.7824999999993</v>
      </c>
      <c r="H375" s="2">
        <f t="shared" si="13"/>
        <v>0.26000000000021828</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1600</v>
      </c>
      <c r="D376" s="1">
        <f>'PR-RAS'!E381</f>
        <v>85.5</v>
      </c>
      <c r="E376" s="1">
        <v>0</v>
      </c>
      <c r="F376" s="1">
        <v>0</v>
      </c>
      <c r="G376" s="2">
        <f t="shared" si="12"/>
        <v>664.125</v>
      </c>
      <c r="H376" s="2">
        <f t="shared" si="13"/>
        <v>0.5</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7725</v>
      </c>
      <c r="D377" s="1">
        <f>'PR-RAS'!E382</f>
        <v>3297.5</v>
      </c>
      <c r="E377" s="1">
        <v>0</v>
      </c>
      <c r="F377" s="1">
        <v>0</v>
      </c>
      <c r="G377" s="2">
        <f t="shared" si="12"/>
        <v>5384.32</v>
      </c>
      <c r="H377" s="2">
        <f t="shared" si="13"/>
        <v>0.5</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14.99</v>
      </c>
      <c r="E379" s="1">
        <v>0</v>
      </c>
      <c r="F379" s="1">
        <v>0</v>
      </c>
      <c r="G379" s="2">
        <f t="shared" si="12"/>
        <v>11.33244</v>
      </c>
      <c r="H379" s="2">
        <f t="shared" si="13"/>
        <v>9.9999999999997868E-3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2148.0300000000002</v>
      </c>
      <c r="E380" s="1">
        <v>0</v>
      </c>
      <c r="F380" s="1">
        <v>0</v>
      </c>
      <c r="G380" s="2">
        <f t="shared" si="12"/>
        <v>1628.2067400000001</v>
      </c>
      <c r="H380" s="2">
        <f t="shared" si="13"/>
        <v>3.0000000000200089E-2</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84111.56</v>
      </c>
      <c r="D381" s="1">
        <f>'PR-RAS'!E386</f>
        <v>53931.58</v>
      </c>
      <c r="E381" s="1">
        <v>0</v>
      </c>
      <c r="F381" s="1">
        <v>0</v>
      </c>
      <c r="G381" s="2">
        <f t="shared" si="12"/>
        <v>72950.393599999996</v>
      </c>
      <c r="H381" s="2">
        <f t="shared" si="13"/>
        <v>0.86000000000058208</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16962.5</v>
      </c>
      <c r="D396" s="1">
        <f>'PR-RAS'!E401</f>
        <v>10714.15</v>
      </c>
      <c r="E396" s="1">
        <v>0</v>
      </c>
      <c r="F396" s="1">
        <v>0</v>
      </c>
      <c r="G396" s="2">
        <f t="shared" si="12"/>
        <v>15164.366000000002</v>
      </c>
      <c r="H396" s="2">
        <f t="shared" si="13"/>
        <v>0.6499999999996362</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1962.5</v>
      </c>
      <c r="D398" s="1">
        <f>'PR-RAS'!E403</f>
        <v>7401.66</v>
      </c>
      <c r="E398" s="1">
        <v>0</v>
      </c>
      <c r="F398" s="1">
        <v>0</v>
      </c>
      <c r="G398" s="2">
        <f t="shared" si="12"/>
        <v>6656.0305400000007</v>
      </c>
      <c r="H398" s="2">
        <f t="shared" si="13"/>
        <v>0.84000000000014552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3312.49</v>
      </c>
      <c r="E399" s="1">
        <v>0</v>
      </c>
      <c r="F399" s="1">
        <v>0</v>
      </c>
      <c r="G399" s="2">
        <f t="shared" si="12"/>
        <v>2636.7420400000001</v>
      </c>
      <c r="H399" s="2">
        <f t="shared" si="13"/>
        <v>0.48999999999978172</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15000</v>
      </c>
      <c r="D400" s="1">
        <f>'PR-RAS'!E405</f>
        <v>0</v>
      </c>
      <c r="E400" s="1">
        <v>0</v>
      </c>
      <c r="F400" s="1">
        <v>0</v>
      </c>
      <c r="G400" s="2">
        <f t="shared" si="12"/>
        <v>5985</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48495.85</v>
      </c>
      <c r="D407" s="1">
        <f>'PR-RAS'!E412</f>
        <v>643073.26</v>
      </c>
      <c r="E407" s="1">
        <v>0</v>
      </c>
      <c r="F407" s="1">
        <v>0</v>
      </c>
      <c r="G407" s="2">
        <f t="shared" si="12"/>
        <v>541864.80222000007</v>
      </c>
      <c r="H407" s="2">
        <f t="shared" si="13"/>
        <v>0.41000000001076842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48495.85</v>
      </c>
      <c r="D408" s="1">
        <f>'PR-RAS'!E413</f>
        <v>643073.26</v>
      </c>
      <c r="E408" s="1">
        <v>0</v>
      </c>
      <c r="F408" s="1">
        <v>0</v>
      </c>
      <c r="G408" s="2">
        <f t="shared" si="12"/>
        <v>543199.44458999997</v>
      </c>
      <c r="H408" s="2">
        <f t="shared" si="13"/>
        <v>0.41000000001076842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293447.03999999998</v>
      </c>
      <c r="D413" s="1">
        <f>'PR-RAS'!E418</f>
        <v>1910208.0599999998</v>
      </c>
      <c r="E413" s="1">
        <v>0</v>
      </c>
      <c r="F413" s="1">
        <v>0</v>
      </c>
      <c r="G413" s="2">
        <f t="shared" si="12"/>
        <v>1694911.6219199998</v>
      </c>
      <c r="H413" s="2">
        <f t="shared" si="13"/>
        <v>9.9999999802093953E-2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1802049.07</v>
      </c>
      <c r="D417" s="1">
        <f>'PR-RAS'!E422</f>
        <v>2948841.7000000007</v>
      </c>
      <c r="E417" s="1">
        <v>0</v>
      </c>
      <c r="F417" s="1">
        <v>0</v>
      </c>
      <c r="G417" s="2">
        <f t="shared" si="12"/>
        <v>3203088.7075200006</v>
      </c>
      <c r="H417" s="2">
        <f t="shared" si="13"/>
        <v>0.36999999941326678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1843069.66</v>
      </c>
      <c r="D418" s="1">
        <f>'PR-RAS'!E423</f>
        <v>3782190.84</v>
      </c>
      <c r="E418" s="1">
        <v>0</v>
      </c>
      <c r="F418" s="1">
        <v>0</v>
      </c>
      <c r="G418" s="2">
        <f t="shared" si="12"/>
        <v>3922907.20878</v>
      </c>
      <c r="H418" s="2">
        <f t="shared" si="13"/>
        <v>0.50000000023283064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41020.589999999851</v>
      </c>
      <c r="D420" s="1">
        <f>'PR-RAS'!E425</f>
        <v>833349.1399999992</v>
      </c>
      <c r="E420" s="1">
        <v>0</v>
      </c>
      <c r="F420" s="1">
        <v>0</v>
      </c>
      <c r="G420" s="2">
        <f t="shared" si="12"/>
        <v>715534.20652999927</v>
      </c>
      <c r="H420" s="2">
        <f t="shared" si="13"/>
        <v>0.5499999993480742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88534.49</v>
      </c>
      <c r="D421" s="1">
        <f>'PR-RAS'!E426</f>
        <v>278033.94</v>
      </c>
      <c r="E421" s="1">
        <v>0</v>
      </c>
      <c r="F421" s="1">
        <v>0</v>
      </c>
      <c r="G421" s="2">
        <f t="shared" si="12"/>
        <v>270732.99540000001</v>
      </c>
      <c r="H421" s="2">
        <f t="shared" si="13"/>
        <v>0.55000000000291038</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77585.84</v>
      </c>
      <c r="D423" s="1">
        <f>'PR-RAS'!E428</f>
        <v>172483.83</v>
      </c>
      <c r="E423" s="1">
        <v>0</v>
      </c>
      <c r="F423" s="1">
        <v>0</v>
      </c>
      <c r="G423" s="2">
        <f t="shared" si="12"/>
        <v>178317.57699999999</v>
      </c>
      <c r="H423" s="2">
        <f t="shared" si="13"/>
        <v>0.33000000001629815</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24055.83</v>
      </c>
      <c r="D529" s="1">
        <f>'PR-RAS'!E535</f>
        <v>24055.83</v>
      </c>
      <c r="E529" s="1">
        <v>0</v>
      </c>
      <c r="F529" s="1">
        <v>0</v>
      </c>
      <c r="G529" s="2">
        <f t="shared" ref="G529:G836" si="14">(B529/1000)*(C529*1+D529*2)</f>
        <v>38104.434720000005</v>
      </c>
      <c r="H529" s="2">
        <f t="shared" ref="H529:H836" si="15">ABS(C529-ROUND(C529,0))+ABS(D529-ROUND(D529,0))</f>
        <v>0.33999999999650754</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24055.83</v>
      </c>
      <c r="D591" s="1">
        <f>'PR-RAS'!E597</f>
        <v>24055.83</v>
      </c>
      <c r="E591" s="1">
        <v>0</v>
      </c>
      <c r="F591" s="1">
        <v>0</v>
      </c>
      <c r="G591" s="2">
        <f t="shared" si="14"/>
        <v>42578.819100000001</v>
      </c>
      <c r="H591" s="2">
        <f t="shared" si="15"/>
        <v>0.33999999999650754</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24055.83</v>
      </c>
      <c r="D597" s="1">
        <f>'PR-RAS'!E603</f>
        <v>24055.83</v>
      </c>
      <c r="E597" s="1">
        <v>0</v>
      </c>
      <c r="F597" s="1">
        <v>0</v>
      </c>
      <c r="G597" s="2">
        <f t="shared" si="14"/>
        <v>43011.82404</v>
      </c>
      <c r="H597" s="2">
        <f t="shared" si="15"/>
        <v>0.33999999999650754</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24055.83</v>
      </c>
      <c r="D598" s="1">
        <f>'PR-RAS'!E604</f>
        <v>24055.83</v>
      </c>
      <c r="E598" s="1">
        <v>0</v>
      </c>
      <c r="F598" s="1">
        <v>0</v>
      </c>
      <c r="G598" s="2">
        <f t="shared" si="14"/>
        <v>43083.991529999999</v>
      </c>
      <c r="H598" s="2">
        <f t="shared" si="15"/>
        <v>0.33999999999650754</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24055.83</v>
      </c>
      <c r="D634" s="1">
        <f>'PR-RAS'!E640</f>
        <v>24055.83</v>
      </c>
      <c r="E634" s="1">
        <v>0</v>
      </c>
      <c r="F634" s="1">
        <v>0</v>
      </c>
      <c r="G634" s="2">
        <f t="shared" si="14"/>
        <v>45682.021170000007</v>
      </c>
      <c r="H634" s="2">
        <f t="shared" si="15"/>
        <v>0.33999999999650754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1802049.07</v>
      </c>
      <c r="D637" s="1">
        <f>'PR-RAS'!E643</f>
        <v>2948841.7000000007</v>
      </c>
      <c r="E637" s="1">
        <v>0</v>
      </c>
      <c r="F637" s="1">
        <v>0</v>
      </c>
      <c r="G637" s="2">
        <f t="shared" si="14"/>
        <v>4897029.850920001</v>
      </c>
      <c r="H637" s="2">
        <f t="shared" si="15"/>
        <v>0.36999999941326678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1867125.49</v>
      </c>
      <c r="D638" s="1">
        <f>'PR-RAS'!E644</f>
        <v>3806246.67</v>
      </c>
      <c r="E638" s="1">
        <v>0</v>
      </c>
      <c r="F638" s="1">
        <v>0</v>
      </c>
      <c r="G638" s="2">
        <f t="shared" si="14"/>
        <v>6038517.1947100004</v>
      </c>
      <c r="H638" s="2">
        <f t="shared" si="15"/>
        <v>0.82000000006519258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65076.419999999925</v>
      </c>
      <c r="D640" s="1">
        <f>'PR-RAS'!E646</f>
        <v>857404.96999999927</v>
      </c>
      <c r="E640" s="1">
        <v>0</v>
      </c>
      <c r="F640" s="1">
        <v>0</v>
      </c>
      <c r="G640" s="2">
        <f t="shared" si="14"/>
        <v>1137347.384039999</v>
      </c>
      <c r="H640" s="2">
        <f t="shared" si="15"/>
        <v>0.4500000006519258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88534.49</v>
      </c>
      <c r="D641" s="1">
        <f>'PR-RAS'!E647</f>
        <v>278033.94</v>
      </c>
      <c r="E641" s="1">
        <v>0</v>
      </c>
      <c r="F641" s="1">
        <v>0</v>
      </c>
      <c r="G641" s="2">
        <f t="shared" si="14"/>
        <v>412545.51679999998</v>
      </c>
      <c r="H641" s="2">
        <f t="shared" si="15"/>
        <v>0.55000000000291038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23458.07000000008</v>
      </c>
      <c r="D643" s="1">
        <f>'PR-RAS'!E649</f>
        <v>0</v>
      </c>
      <c r="E643" s="1">
        <v>0</v>
      </c>
      <c r="F643" s="1">
        <v>0</v>
      </c>
      <c r="G643" s="2">
        <f t="shared" si="14"/>
        <v>15060.080940000051</v>
      </c>
      <c r="H643" s="2">
        <f t="shared" si="15"/>
        <v>7.0000000079744495E-2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579371.02999999933</v>
      </c>
      <c r="E644" s="1">
        <v>0</v>
      </c>
      <c r="F644" s="1">
        <v>0</v>
      </c>
      <c r="G644" s="2">
        <f t="shared" si="14"/>
        <v>745071.14457999915</v>
      </c>
      <c r="H644" s="2">
        <f t="shared" si="15"/>
        <v>2.9999999329447746E-2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28560.97</v>
      </c>
      <c r="D645" s="1">
        <f>'PR-RAS'!E651</f>
        <v>0</v>
      </c>
      <c r="E645" s="1">
        <v>0</v>
      </c>
      <c r="F645" s="1">
        <v>0</v>
      </c>
      <c r="G645" s="2">
        <f t="shared" si="14"/>
        <v>18393.26468</v>
      </c>
      <c r="H645" s="2">
        <f t="shared" si="15"/>
        <v>2.9999999998835847E-2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237517.7</v>
      </c>
      <c r="D646" s="1">
        <f>'PR-RAS'!E653</f>
        <v>462483.81</v>
      </c>
      <c r="E646" s="1">
        <v>0</v>
      </c>
      <c r="F646" s="1">
        <v>0</v>
      </c>
      <c r="G646" s="2">
        <f t="shared" si="14"/>
        <v>749803.03140000009</v>
      </c>
      <c r="H646" s="2">
        <f t="shared" si="15"/>
        <v>0.48999999999068677</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1825388.64</v>
      </c>
      <c r="D647" s="1">
        <f>'PR-RAS'!E654</f>
        <v>3480407.62</v>
      </c>
      <c r="E647" s="1">
        <v>0</v>
      </c>
      <c r="F647" s="1">
        <v>0</v>
      </c>
      <c r="G647" s="2">
        <f t="shared" si="14"/>
        <v>5675887.7064800011</v>
      </c>
      <c r="H647" s="2">
        <f t="shared" si="15"/>
        <v>0.73999999999068677</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1925562.11</v>
      </c>
      <c r="D648" s="1">
        <f>'PR-RAS'!E655</f>
        <v>3527882.4</v>
      </c>
      <c r="E648" s="1">
        <v>0</v>
      </c>
      <c r="F648" s="1">
        <v>0</v>
      </c>
      <c r="G648" s="2">
        <f t="shared" si="14"/>
        <v>5810918.5107700005</v>
      </c>
      <c r="H648" s="2">
        <f t="shared" si="15"/>
        <v>0.51000000000931323</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137344.22999999975</v>
      </c>
      <c r="D649" s="1">
        <f>'PR-RAS'!E656</f>
        <v>415009.03000000026</v>
      </c>
      <c r="E649" s="1">
        <v>0</v>
      </c>
      <c r="F649" s="1">
        <v>0</v>
      </c>
      <c r="G649" s="2">
        <f t="shared" si="14"/>
        <v>626850.76392000017</v>
      </c>
      <c r="H649" s="2">
        <f t="shared" si="15"/>
        <v>0.26000000000931323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14</v>
      </c>
      <c r="D650" s="1">
        <f>'PR-RAS'!E657</f>
        <v>13</v>
      </c>
      <c r="E650" s="1">
        <v>0</v>
      </c>
      <c r="F650" s="1">
        <v>0</v>
      </c>
      <c r="G650" s="2">
        <f t="shared" si="14"/>
        <v>25.96</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11</v>
      </c>
      <c r="D652" s="1">
        <f>'PR-RAS'!E659</f>
        <v>13</v>
      </c>
      <c r="E652" s="1">
        <v>0</v>
      </c>
      <c r="F652" s="1">
        <v>0</v>
      </c>
      <c r="G652" s="2">
        <f t="shared" si="14"/>
        <v>24.087</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21883.58</v>
      </c>
      <c r="D654" s="1">
        <f>'PR-RAS'!E661</f>
        <v>24992.89</v>
      </c>
      <c r="E654" s="1">
        <v>0</v>
      </c>
      <c r="F654" s="1">
        <v>0</v>
      </c>
      <c r="G654" s="2">
        <f t="shared" si="14"/>
        <v>46930.692080000001</v>
      </c>
      <c r="H654" s="2">
        <f t="shared" si="15"/>
        <v>0.52999999999883585</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94219.26</v>
      </c>
      <c r="D657" s="1">
        <f>'PR-RAS'!E664</f>
        <v>96703.14</v>
      </c>
      <c r="E657" s="1">
        <v>0</v>
      </c>
      <c r="F657" s="1">
        <v>0</v>
      </c>
      <c r="G657" s="2">
        <f t="shared" si="16"/>
        <v>188682.35423999999</v>
      </c>
      <c r="H657" s="2">
        <f t="shared" si="17"/>
        <v>0.39999999999417923</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20.69</v>
      </c>
      <c r="E660" s="1">
        <v>0</v>
      </c>
      <c r="F660" s="1">
        <v>0</v>
      </c>
      <c r="G660" s="2">
        <f t="shared" si="14"/>
        <v>27.269420000000004</v>
      </c>
      <c r="H660" s="2">
        <f t="shared" si="15"/>
        <v>0.30999999999999872</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38655</v>
      </c>
      <c r="D662" s="1">
        <f>'PR-RAS'!E669</f>
        <v>30032.3</v>
      </c>
      <c r="E662" s="1">
        <v>0</v>
      </c>
      <c r="F662" s="1">
        <v>0</v>
      </c>
      <c r="G662" s="2">
        <f t="shared" si="14"/>
        <v>65253.655600000006</v>
      </c>
      <c r="H662" s="2">
        <f t="shared" si="15"/>
        <v>0.2999999999992724</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9746.82</v>
      </c>
      <c r="D663" s="1">
        <f>'PR-RAS'!E670</f>
        <v>8353.1200000000008</v>
      </c>
      <c r="E663" s="1">
        <v>0</v>
      </c>
      <c r="F663" s="1">
        <v>0</v>
      </c>
      <c r="G663" s="2">
        <f t="shared" si="14"/>
        <v>17511.925720000003</v>
      </c>
      <c r="H663" s="2">
        <f t="shared" si="15"/>
        <v>0.30000000000109139</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3108.25</v>
      </c>
      <c r="D664" s="1">
        <f>'PR-RAS'!E671</f>
        <v>7817.78</v>
      </c>
      <c r="E664" s="1">
        <v>0</v>
      </c>
      <c r="F664" s="1">
        <v>0</v>
      </c>
      <c r="G664" s="2">
        <f t="shared" si="14"/>
        <v>12427.14603</v>
      </c>
      <c r="H664" s="2">
        <f t="shared" si="15"/>
        <v>0.47000000000025466</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7038.01</v>
      </c>
      <c r="E665" s="1">
        <v>0</v>
      </c>
      <c r="F665" s="1">
        <v>0</v>
      </c>
      <c r="G665" s="2">
        <f t="shared" si="14"/>
        <v>9346.477280000001</v>
      </c>
      <c r="H665" s="2">
        <f t="shared" si="15"/>
        <v>1.0000000000218279E-2</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14394.66</v>
      </c>
      <c r="E666" s="1">
        <v>0</v>
      </c>
      <c r="F666" s="1">
        <v>0</v>
      </c>
      <c r="G666" s="2">
        <f t="shared" si="14"/>
        <v>19144.897800000002</v>
      </c>
      <c r="H666" s="2">
        <f t="shared" si="15"/>
        <v>0.34000000000014552</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14967.8</v>
      </c>
      <c r="D671" s="1">
        <f>'PR-RAS'!E678</f>
        <v>12883.92</v>
      </c>
      <c r="E671" s="1">
        <v>0</v>
      </c>
      <c r="F671" s="1">
        <v>0</v>
      </c>
      <c r="G671" s="2">
        <f t="shared" si="14"/>
        <v>27292.878800000002</v>
      </c>
      <c r="H671" s="2">
        <f t="shared" si="15"/>
        <v>0.28000000000065484</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24000.76</v>
      </c>
      <c r="D699" s="1">
        <f>'PR-RAS'!E706</f>
        <v>966555.71</v>
      </c>
      <c r="E699" s="1">
        <v>0</v>
      </c>
      <c r="F699" s="1">
        <v>0</v>
      </c>
      <c r="G699" s="2">
        <f t="shared" si="14"/>
        <v>1366064.30164</v>
      </c>
      <c r="H699" s="2">
        <f t="shared" si="15"/>
        <v>0.53000000003885361</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37.36</v>
      </c>
      <c r="D705" s="1">
        <f>'PR-RAS'!E712</f>
        <v>8.65</v>
      </c>
      <c r="E705" s="1">
        <v>0</v>
      </c>
      <c r="F705" s="1">
        <v>0</v>
      </c>
      <c r="G705" s="2">
        <f t="shared" si="20"/>
        <v>38.480639999999994</v>
      </c>
      <c r="H705" s="2">
        <f t="shared" si="21"/>
        <v>0.70999999999999908</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12050.82</v>
      </c>
      <c r="D715" s="1">
        <f>'PR-RAS'!E722</f>
        <v>12129.19</v>
      </c>
      <c r="E715" s="1">
        <v>0</v>
      </c>
      <c r="F715" s="1">
        <v>0</v>
      </c>
      <c r="G715" s="2">
        <f t="shared" ref="G715:G716" si="22">(B715/1000)*(C715*1+D715*2)</f>
        <v>25924.768799999998</v>
      </c>
      <c r="H715" s="2">
        <f t="shared" ref="H715:H716" si="23">ABS(C715-ROUND(C715,0))+ABS(D715-ROUND(D715,0))</f>
        <v>0.37000000000080036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7681.62</v>
      </c>
      <c r="D726" s="1">
        <f>'PR-RAS'!E733</f>
        <v>0</v>
      </c>
      <c r="E726" s="1">
        <v>0</v>
      </c>
      <c r="F726" s="1">
        <v>0</v>
      </c>
      <c r="G726" s="2">
        <f t="shared" si="14"/>
        <v>5569.1745000000001</v>
      </c>
      <c r="H726" s="2">
        <f t="shared" si="15"/>
        <v>0.38000000000010914</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3988.92</v>
      </c>
      <c r="D727" s="1">
        <f>'PR-RAS'!E734</f>
        <v>4670.3900000000003</v>
      </c>
      <c r="E727" s="1">
        <v>0</v>
      </c>
      <c r="F727" s="1">
        <v>0</v>
      </c>
      <c r="G727" s="2">
        <f t="shared" si="14"/>
        <v>9677.3621999999996</v>
      </c>
      <c r="H727" s="2">
        <f t="shared" si="15"/>
        <v>0.47000000000025466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226.86</v>
      </c>
      <c r="D729" s="1">
        <f>'PR-RAS'!E736</f>
        <v>13.29</v>
      </c>
      <c r="E729" s="1">
        <v>0</v>
      </c>
      <c r="F729" s="1">
        <v>0</v>
      </c>
      <c r="G729" s="2">
        <f t="shared" si="14"/>
        <v>184.50432000000001</v>
      </c>
      <c r="H729" s="2">
        <f t="shared" si="15"/>
        <v>0.4299999999999855</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5053.92</v>
      </c>
      <c r="D730" s="1">
        <f>'PR-RAS'!E737</f>
        <v>1040.8499999999999</v>
      </c>
      <c r="E730" s="1">
        <v>0</v>
      </c>
      <c r="F730" s="1">
        <v>0</v>
      </c>
      <c r="G730" s="2">
        <f t="shared" si="14"/>
        <v>5201.8669799999998</v>
      </c>
      <c r="H730" s="2">
        <f t="shared" si="15"/>
        <v>0.23000000000001819</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408.5</v>
      </c>
      <c r="D731" s="1">
        <f>'PR-RAS'!E738</f>
        <v>4811.3599999999997</v>
      </c>
      <c r="E731" s="1">
        <v>0</v>
      </c>
      <c r="F731" s="1">
        <v>0</v>
      </c>
      <c r="G731" s="2">
        <f t="shared" si="14"/>
        <v>7322.7905999999994</v>
      </c>
      <c r="H731" s="2">
        <f t="shared" si="15"/>
        <v>0.85999999999967258</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2829.64</v>
      </c>
      <c r="D732" s="1">
        <f>'PR-RAS'!E739</f>
        <v>0</v>
      </c>
      <c r="E732" s="1">
        <v>0</v>
      </c>
      <c r="F732" s="1">
        <v>0</v>
      </c>
      <c r="G732" s="2">
        <f t="shared" si="14"/>
        <v>2068.46684</v>
      </c>
      <c r="H732" s="2">
        <f t="shared" si="15"/>
        <v>0.36000000000012733</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1617.05</v>
      </c>
      <c r="D734" s="1">
        <f>'PR-RAS'!E741</f>
        <v>974.99</v>
      </c>
      <c r="E734" s="1">
        <v>0</v>
      </c>
      <c r="F734" s="1">
        <v>0</v>
      </c>
      <c r="G734" s="2">
        <f t="shared" si="14"/>
        <v>2614.6329899999996</v>
      </c>
      <c r="H734" s="2">
        <f t="shared" si="15"/>
        <v>5.999999999994543E-2</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310.95999999999998</v>
      </c>
      <c r="D735" s="1">
        <f>'PR-RAS'!E742</f>
        <v>310.95999999999998</v>
      </c>
      <c r="E735" s="1">
        <v>0</v>
      </c>
      <c r="F735" s="1">
        <v>0</v>
      </c>
      <c r="G735" s="2">
        <f t="shared" si="14"/>
        <v>684.7339199999999</v>
      </c>
      <c r="H735" s="2">
        <f t="shared" si="15"/>
        <v>8.0000000000040927E-2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1400.45</v>
      </c>
      <c r="D750" s="1">
        <f>'PR-RAS'!E757</f>
        <v>978.94</v>
      </c>
      <c r="E750" s="1">
        <v>0</v>
      </c>
      <c r="F750" s="1">
        <v>0</v>
      </c>
      <c r="G750" s="2">
        <f t="shared" si="14"/>
        <v>2515.3891699999999</v>
      </c>
      <c r="H750" s="2">
        <f t="shared" si="15"/>
        <v>0.50999999999999091</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270</v>
      </c>
      <c r="D770" s="1">
        <f>'PR-RAS'!E777</f>
        <v>334.83</v>
      </c>
      <c r="E770" s="1">
        <v>0</v>
      </c>
      <c r="F770" s="1">
        <v>0</v>
      </c>
      <c r="G770" s="2">
        <f t="shared" si="14"/>
        <v>722.59853999999996</v>
      </c>
      <c r="H770" s="2">
        <f t="shared" si="15"/>
        <v>0.17000000000001592</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18254.419999999998</v>
      </c>
      <c r="E773" s="1">
        <v>0</v>
      </c>
      <c r="F773" s="1">
        <v>0</v>
      </c>
      <c r="G773" s="2">
        <f t="shared" si="14"/>
        <v>28184.824479999999</v>
      </c>
      <c r="H773" s="2">
        <f t="shared" si="15"/>
        <v>0.41999999999825377</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26458.55</v>
      </c>
      <c r="D774" s="1">
        <f>'PR-RAS'!E781</f>
        <v>50030.78</v>
      </c>
      <c r="E774" s="1">
        <v>0</v>
      </c>
      <c r="F774" s="1">
        <v>0</v>
      </c>
      <c r="G774" s="2">
        <f t="shared" si="14"/>
        <v>97800.045030000008</v>
      </c>
      <c r="H774" s="2">
        <f t="shared" si="15"/>
        <v>0.67000000000189175</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6234.63</v>
      </c>
      <c r="D775" s="1">
        <f>'PR-RAS'!E782</f>
        <v>6308.32</v>
      </c>
      <c r="E775" s="1">
        <v>0</v>
      </c>
      <c r="F775" s="1">
        <v>0</v>
      </c>
      <c r="G775" s="2">
        <f t="shared" si="14"/>
        <v>14590.88298</v>
      </c>
      <c r="H775" s="2">
        <f t="shared" si="15"/>
        <v>0.68999999999959982</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9009.6</v>
      </c>
      <c r="D836" s="1">
        <f>'PR-RAS'!E843</f>
        <v>6581.81</v>
      </c>
      <c r="E836" s="1">
        <v>0</v>
      </c>
      <c r="F836" s="1">
        <v>0</v>
      </c>
      <c r="G836" s="2">
        <f t="shared" si="14"/>
        <v>18514.6387</v>
      </c>
      <c r="H836" s="2">
        <f t="shared" si="15"/>
        <v>0.58999999999923602</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12277.16</v>
      </c>
      <c r="D839" s="1">
        <f>'PR-RAS'!E846</f>
        <v>11800</v>
      </c>
      <c r="E839" s="1">
        <v>0</v>
      </c>
      <c r="F839" s="1">
        <v>0</v>
      </c>
      <c r="G839" s="2">
        <f t="shared" si="34"/>
        <v>30065.060080000003</v>
      </c>
      <c r="H839" s="2">
        <f t="shared" si="35"/>
        <v>0.15999999999985448</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5802.61</v>
      </c>
      <c r="D843" s="1">
        <f>'PR-RAS'!E850</f>
        <v>13196.26</v>
      </c>
      <c r="E843" s="1">
        <v>0</v>
      </c>
      <c r="F843" s="1">
        <v>0</v>
      </c>
      <c r="G843" s="2">
        <f t="shared" si="34"/>
        <v>27108.299459999998</v>
      </c>
      <c r="H843" s="2">
        <f t="shared" si="35"/>
        <v>0.6500000000005457</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55720.11</v>
      </c>
      <c r="D844" s="1">
        <f>'PR-RAS'!E851</f>
        <v>62673.07</v>
      </c>
      <c r="E844" s="1">
        <v>0</v>
      </c>
      <c r="F844" s="1">
        <v>0</v>
      </c>
      <c r="G844" s="2">
        <f t="shared" si="34"/>
        <v>152638.84875</v>
      </c>
      <c r="H844" s="2">
        <f t="shared" si="35"/>
        <v>0.18000000000029104</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39865.730000000003</v>
      </c>
      <c r="D848" s="1">
        <f>'PR-RAS'!E855</f>
        <v>56738.96</v>
      </c>
      <c r="E848" s="1">
        <v>0</v>
      </c>
      <c r="F848" s="1">
        <v>0</v>
      </c>
      <c r="G848" s="2">
        <f t="shared" si="34"/>
        <v>129882.07154999999</v>
      </c>
      <c r="H848" s="2">
        <f t="shared" si="35"/>
        <v>0.30999999999767169</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24055.83</v>
      </c>
      <c r="D967" s="1">
        <f>'PR-RAS'!E974</f>
        <v>24055.83</v>
      </c>
      <c r="E967" s="1">
        <v>0</v>
      </c>
      <c r="F967" s="1">
        <v>0</v>
      </c>
      <c r="G967" s="2">
        <f t="shared" si="34"/>
        <v>69713.795339999997</v>
      </c>
      <c r="H967" s="2">
        <f t="shared" si="35"/>
        <v>0.33999999999650754</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288660.5</v>
      </c>
      <c r="D1582" s="6"/>
      <c r="E1582" s="6">
        <v>0</v>
      </c>
      <c r="F1582" s="6">
        <v>0</v>
      </c>
      <c r="G1582" s="7">
        <f t="shared" ref="G1582:G1686" si="70">B1582/1000*C1582</f>
        <v>288.66050000000001</v>
      </c>
      <c r="H1582" s="7">
        <f t="shared" ref="H1582:H1686" si="71">ABS(C1582-ROUND(C1582,0))</f>
        <v>0.5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5189317.45</v>
      </c>
      <c r="D1583" s="1">
        <v>0</v>
      </c>
      <c r="E1583" s="1">
        <v>0</v>
      </c>
      <c r="F1583" s="1">
        <v>0</v>
      </c>
      <c r="G1583" s="2">
        <f t="shared" si="70"/>
        <v>10378.634900000001</v>
      </c>
      <c r="H1583" s="2">
        <f t="shared" si="71"/>
        <v>0.45000000018626451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2126671.11</v>
      </c>
      <c r="D1585" s="1">
        <v>0</v>
      </c>
      <c r="E1585" s="1">
        <v>0</v>
      </c>
      <c r="F1585" s="1">
        <v>0</v>
      </c>
      <c r="G1585" s="2">
        <f t="shared" si="70"/>
        <v>8506.6844399999991</v>
      </c>
      <c r="H1585" s="2">
        <f t="shared" si="71"/>
        <v>0.10999999986961484</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296122.09000000003</v>
      </c>
      <c r="D1586" s="1">
        <v>0</v>
      </c>
      <c r="E1586" s="1">
        <v>0</v>
      </c>
      <c r="F1586" s="1">
        <v>0</v>
      </c>
      <c r="G1586" s="2">
        <f t="shared" si="70"/>
        <v>1480.6104500000001</v>
      </c>
      <c r="H1586" s="2">
        <f t="shared" si="71"/>
        <v>9.0000000025611371E-2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526070.18000000005</v>
      </c>
      <c r="D1587" s="1">
        <v>0</v>
      </c>
      <c r="E1587" s="1">
        <v>0</v>
      </c>
      <c r="F1587" s="1">
        <v>0</v>
      </c>
      <c r="G1587" s="2">
        <f t="shared" si="70"/>
        <v>3156.4210800000005</v>
      </c>
      <c r="H1587" s="2">
        <f t="shared" si="71"/>
        <v>0.18000000005122274</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2923.05</v>
      </c>
      <c r="D1588" s="1">
        <v>0</v>
      </c>
      <c r="E1588" s="1">
        <v>0</v>
      </c>
      <c r="F1588" s="1">
        <v>0</v>
      </c>
      <c r="G1588" s="2">
        <f t="shared" si="70"/>
        <v>20.461350000000003</v>
      </c>
      <c r="H1588" s="2">
        <f t="shared" si="71"/>
        <v>5.0000000000181899E-2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334.83</v>
      </c>
      <c r="D1589" s="1">
        <v>0</v>
      </c>
      <c r="E1589" s="1">
        <v>0</v>
      </c>
      <c r="F1589" s="1">
        <v>0</v>
      </c>
      <c r="G1589" s="2">
        <f t="shared" si="70"/>
        <v>2.6786400000000001</v>
      </c>
      <c r="H1589" s="2">
        <f t="shared" si="71"/>
        <v>0.17000000000001592</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114418.38</v>
      </c>
      <c r="D1590" s="1">
        <v>0</v>
      </c>
      <c r="E1590" s="1">
        <v>0</v>
      </c>
      <c r="F1590" s="1">
        <v>0</v>
      </c>
      <c r="G1590" s="2">
        <f>B1590/1000*C1590</f>
        <v>1029.7654199999999</v>
      </c>
      <c r="H1590" s="2">
        <f>ABS(C1590-ROUND(C1590,0))</f>
        <v>0.38000000000465661</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151020.47</v>
      </c>
      <c r="D1591" s="1">
        <v>0</v>
      </c>
      <c r="E1591" s="1">
        <v>0</v>
      </c>
      <c r="F1591" s="1">
        <v>0</v>
      </c>
      <c r="G1591" s="2">
        <f t="shared" si="70"/>
        <v>1510.2047</v>
      </c>
      <c r="H1591" s="2">
        <f t="shared" si="71"/>
        <v>0.47000000000116415</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284256.45</v>
      </c>
      <c r="D1592" s="1">
        <v>0</v>
      </c>
      <c r="E1592" s="1">
        <v>0</v>
      </c>
      <c r="F1592" s="1">
        <v>0</v>
      </c>
      <c r="G1592" s="2">
        <f t="shared" si="70"/>
        <v>3126.8209499999998</v>
      </c>
      <c r="H1592" s="2">
        <f t="shared" si="71"/>
        <v>0.45000000001164153</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751525.66</v>
      </c>
      <c r="D1593" s="1">
        <v>0</v>
      </c>
      <c r="E1593" s="1">
        <v>0</v>
      </c>
      <c r="F1593" s="1">
        <v>0</v>
      </c>
      <c r="G1593" s="2">
        <f t="shared" si="70"/>
        <v>9018.3079200000011</v>
      </c>
      <c r="H1593" s="2">
        <f t="shared" si="71"/>
        <v>0.33999999996740371</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1549885.26</v>
      </c>
      <c r="D1594" s="1">
        <v>0</v>
      </c>
      <c r="E1594" s="1">
        <v>0</v>
      </c>
      <c r="F1594" s="1">
        <v>0</v>
      </c>
      <c r="G1594" s="2">
        <f t="shared" si="70"/>
        <v>20148.508379999999</v>
      </c>
      <c r="H1594" s="2">
        <f t="shared" si="71"/>
        <v>0.26000000000931323</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1512761.08</v>
      </c>
      <c r="D1601" s="1">
        <v>0</v>
      </c>
      <c r="E1601" s="1">
        <v>0</v>
      </c>
      <c r="F1601" s="1">
        <v>0</v>
      </c>
      <c r="G1601" s="2">
        <f>B1601/1000*C1601</f>
        <v>30255.221600000001</v>
      </c>
      <c r="H1601" s="2">
        <f>ABS(C1601-ROUND(C1601,0))</f>
        <v>8.0000000074505806E-2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4432825.0600000005</v>
      </c>
      <c r="D1602" s="1">
        <v>0</v>
      </c>
      <c r="E1602" s="1">
        <v>0</v>
      </c>
      <c r="F1602" s="1">
        <v>0</v>
      </c>
      <c r="G1602" s="2">
        <f t="shared" si="70"/>
        <v>93089.326260000016</v>
      </c>
      <c r="H1602" s="2">
        <f t="shared" si="71"/>
        <v>6.0000000521540642E-2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2143569.62</v>
      </c>
      <c r="D1604" s="1">
        <v>0</v>
      </c>
      <c r="E1604" s="1">
        <v>0</v>
      </c>
      <c r="F1604" s="1">
        <v>0</v>
      </c>
      <c r="G1604" s="2">
        <f t="shared" si="70"/>
        <v>49302.101260000003</v>
      </c>
      <c r="H1604" s="2">
        <f t="shared" si="71"/>
        <v>0.37999999988824129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291426.21000000002</v>
      </c>
      <c r="D1605" s="1">
        <v>0</v>
      </c>
      <c r="E1605" s="1">
        <v>0</v>
      </c>
      <c r="F1605" s="1">
        <v>0</v>
      </c>
      <c r="G1605" s="2">
        <f t="shared" si="70"/>
        <v>6994.2290400000011</v>
      </c>
      <c r="H1605" s="2">
        <f t="shared" si="71"/>
        <v>0.21000000002095476</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554121.73</v>
      </c>
      <c r="D1606" s="1">
        <v>0</v>
      </c>
      <c r="E1606" s="1">
        <v>0</v>
      </c>
      <c r="F1606" s="1">
        <v>0</v>
      </c>
      <c r="G1606" s="2">
        <f t="shared" si="70"/>
        <v>13853.043250000001</v>
      </c>
      <c r="H1606" s="2">
        <f t="shared" si="71"/>
        <v>0.27000000001862645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3242.27</v>
      </c>
      <c r="D1607" s="1">
        <v>0</v>
      </c>
      <c r="E1607" s="1">
        <v>0</v>
      </c>
      <c r="F1607" s="1">
        <v>0</v>
      </c>
      <c r="G1607" s="2">
        <f t="shared" si="70"/>
        <v>84.299019999999999</v>
      </c>
      <c r="H1607" s="2">
        <f t="shared" si="71"/>
        <v>0.26999999999998181</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256.55</v>
      </c>
      <c r="D1608" s="1">
        <v>0</v>
      </c>
      <c r="E1608" s="1">
        <v>0</v>
      </c>
      <c r="F1608" s="1">
        <v>0</v>
      </c>
      <c r="G1608" s="2">
        <f t="shared" si="70"/>
        <v>6.92685</v>
      </c>
      <c r="H1608" s="2">
        <f t="shared" si="71"/>
        <v>0.44999999999998863</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114416.74</v>
      </c>
      <c r="D1609" s="1">
        <v>0</v>
      </c>
      <c r="E1609" s="1">
        <v>0</v>
      </c>
      <c r="F1609" s="1">
        <v>0</v>
      </c>
      <c r="G1609" s="2">
        <f>B1609/1000*C1609</f>
        <v>3203.6687200000001</v>
      </c>
      <c r="H1609" s="2">
        <f>ABS(C1609-ROUND(C1609,0))</f>
        <v>0.25999999999476131</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139268.31</v>
      </c>
      <c r="D1610" s="1">
        <v>0</v>
      </c>
      <c r="E1610" s="1">
        <v>0</v>
      </c>
      <c r="F1610" s="1">
        <v>0</v>
      </c>
      <c r="G1610" s="2">
        <f t="shared" si="70"/>
        <v>4038.7809900000002</v>
      </c>
      <c r="H1610" s="2">
        <f t="shared" si="71"/>
        <v>0.30999999999767169</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263536.45</v>
      </c>
      <c r="D1611" s="1">
        <v>0</v>
      </c>
      <c r="E1611" s="1">
        <v>0</v>
      </c>
      <c r="F1611" s="1">
        <v>0</v>
      </c>
      <c r="G1611" s="2">
        <f t="shared" si="70"/>
        <v>7906.0934999999999</v>
      </c>
      <c r="H1611" s="2">
        <f t="shared" si="71"/>
        <v>0.45000000001164153</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777301.36</v>
      </c>
      <c r="D1612" s="1">
        <v>0</v>
      </c>
      <c r="E1612" s="1">
        <v>0</v>
      </c>
      <c r="F1612" s="1">
        <v>0</v>
      </c>
      <c r="G1612" s="2">
        <f t="shared" si="70"/>
        <v>24096.34216</v>
      </c>
      <c r="H1612" s="2">
        <f t="shared" si="71"/>
        <v>0.35999999998603016</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1287801.6100000001</v>
      </c>
      <c r="D1613" s="1">
        <v>0</v>
      </c>
      <c r="E1613" s="1">
        <v>0</v>
      </c>
      <c r="F1613" s="1">
        <v>0</v>
      </c>
      <c r="G1613" s="2">
        <f t="shared" si="70"/>
        <v>41209.651520000007</v>
      </c>
      <c r="H1613" s="2">
        <f t="shared" si="71"/>
        <v>0.38999999989755452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24055.83</v>
      </c>
      <c r="D1614" s="1">
        <v>0</v>
      </c>
      <c r="E1614" s="1">
        <v>0</v>
      </c>
      <c r="F1614" s="1">
        <v>0</v>
      </c>
      <c r="G1614" s="2">
        <f t="shared" si="70"/>
        <v>793.84239000000014</v>
      </c>
      <c r="H1614" s="2">
        <f t="shared" si="71"/>
        <v>0.16999999999825377</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24055.83</v>
      </c>
      <c r="D1618" s="1">
        <v>0</v>
      </c>
      <c r="E1618" s="1">
        <v>0</v>
      </c>
      <c r="F1618" s="1">
        <v>0</v>
      </c>
      <c r="G1618" s="2">
        <f t="shared" si="70"/>
        <v>890.06570999999997</v>
      </c>
      <c r="H1618" s="2">
        <f t="shared" si="71"/>
        <v>0.16999999999825377</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977398</v>
      </c>
      <c r="D1620" s="1">
        <v>0</v>
      </c>
      <c r="E1620" s="1">
        <v>0</v>
      </c>
      <c r="F1620" s="1">
        <v>0</v>
      </c>
      <c r="G1620" s="2">
        <f>B1620/1000*C1620</f>
        <v>38118.521999999997</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1045152.8899999997</v>
      </c>
      <c r="D1621" s="1">
        <v>0</v>
      </c>
      <c r="E1621" s="1">
        <v>0</v>
      </c>
      <c r="F1621" s="1">
        <v>0</v>
      </c>
      <c r="G1621" s="2">
        <f t="shared" si="70"/>
        <v>41806.11559999999</v>
      </c>
      <c r="H1621" s="2">
        <f t="shared" si="71"/>
        <v>0.11000000033527613</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25158.75</v>
      </c>
      <c r="D1622" s="1">
        <v>0</v>
      </c>
      <c r="E1622" s="1">
        <v>0</v>
      </c>
      <c r="F1622" s="1">
        <v>0</v>
      </c>
      <c r="G1622" s="2">
        <f t="shared" si="70"/>
        <v>1031.50875</v>
      </c>
      <c r="H1622" s="2">
        <f t="shared" si="71"/>
        <v>0.25</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20237.080000000002</v>
      </c>
      <c r="D1628" s="1">
        <v>0</v>
      </c>
      <c r="E1628" s="1">
        <v>0</v>
      </c>
      <c r="F1628" s="1">
        <v>0</v>
      </c>
      <c r="G1628" s="2">
        <f t="shared" si="70"/>
        <v>951.14276000000007</v>
      </c>
      <c r="H1628" s="2">
        <f t="shared" si="71"/>
        <v>8.000000000174623E-2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1155.44</v>
      </c>
      <c r="D1634" s="1">
        <v>0</v>
      </c>
      <c r="E1634" s="1">
        <v>0</v>
      </c>
      <c r="F1634" s="1">
        <v>0</v>
      </c>
      <c r="G1634" s="2">
        <f t="shared" si="70"/>
        <v>61.238320000000002</v>
      </c>
      <c r="H1634" s="2">
        <f t="shared" si="71"/>
        <v>0.44000000000005457</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389.15</v>
      </c>
      <c r="D1635" s="1">
        <v>0</v>
      </c>
      <c r="E1635" s="1">
        <v>0</v>
      </c>
      <c r="F1635" s="1">
        <v>0</v>
      </c>
      <c r="G1635" s="2">
        <f t="shared" si="70"/>
        <v>21.014099999999999</v>
      </c>
      <c r="H1635" s="2">
        <f t="shared" si="71"/>
        <v>0.14999999999997726</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766.29</v>
      </c>
      <c r="D1638" s="1">
        <v>0</v>
      </c>
      <c r="E1638" s="1">
        <v>0</v>
      </c>
      <c r="F1638" s="1">
        <v>0</v>
      </c>
      <c r="G1638" s="2">
        <f t="shared" si="70"/>
        <v>43.678530000000002</v>
      </c>
      <c r="H1638" s="2">
        <f t="shared" si="71"/>
        <v>0.28999999999996362</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1.64</v>
      </c>
      <c r="D1649" s="1">
        <v>0</v>
      </c>
      <c r="E1649" s="1">
        <v>0</v>
      </c>
      <c r="F1649" s="1">
        <v>0</v>
      </c>
      <c r="G1649" s="2">
        <f t="shared" ref="G1649:G1653" si="72">B1649/1000*C1649</f>
        <v>0.11152000000000001</v>
      </c>
      <c r="H1649" s="2">
        <f t="shared" ref="H1649:H1653" si="73">ABS(C1649-ROUND(C1649,0))</f>
        <v>0.3600000000000001</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1.64</v>
      </c>
      <c r="D1650" s="1">
        <v>0</v>
      </c>
      <c r="E1650" s="1">
        <v>0</v>
      </c>
      <c r="F1650" s="1">
        <v>0</v>
      </c>
      <c r="G1650" s="2">
        <f t="shared" si="72"/>
        <v>0.11316</v>
      </c>
      <c r="H1650" s="2">
        <f t="shared" si="73"/>
        <v>0.3600000000000001</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3180</v>
      </c>
      <c r="D1654" s="1">
        <v>0</v>
      </c>
      <c r="E1654" s="1">
        <v>0</v>
      </c>
      <c r="F1654" s="1">
        <v>0</v>
      </c>
      <c r="G1654" s="2">
        <f t="shared" si="70"/>
        <v>232.14</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795</v>
      </c>
      <c r="D1655" s="1">
        <v>0</v>
      </c>
      <c r="E1655" s="1">
        <v>0</v>
      </c>
      <c r="F1655" s="1">
        <v>0</v>
      </c>
      <c r="G1655" s="2">
        <f t="shared" si="70"/>
        <v>58.83</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2385</v>
      </c>
      <c r="D1657" s="1">
        <v>0</v>
      </c>
      <c r="E1657" s="1">
        <v>0</v>
      </c>
      <c r="F1657" s="1">
        <v>0</v>
      </c>
      <c r="G1657" s="2">
        <f t="shared" si="70"/>
        <v>181.26</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15900</v>
      </c>
      <c r="D1659" s="1">
        <v>0</v>
      </c>
      <c r="E1659" s="1">
        <v>0</v>
      </c>
      <c r="F1659" s="1">
        <v>0</v>
      </c>
      <c r="G1659" s="2">
        <f t="shared" si="70"/>
        <v>1240.2</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15900</v>
      </c>
      <c r="D1661" s="1">
        <v>0</v>
      </c>
      <c r="E1661" s="1">
        <v>0</v>
      </c>
      <c r="F1661" s="1">
        <v>0</v>
      </c>
      <c r="G1661" s="2">
        <f t="shared" si="70"/>
        <v>1272</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4921.67</v>
      </c>
      <c r="D1669" s="1">
        <v>0</v>
      </c>
      <c r="E1669" s="1">
        <v>0</v>
      </c>
      <c r="F1669" s="1">
        <v>0</v>
      </c>
      <c r="G1669" s="2">
        <f t="shared" si="70"/>
        <v>433.10695999999996</v>
      </c>
      <c r="H1669" s="2">
        <f t="shared" si="71"/>
        <v>0.32999999999992724</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4277.67</v>
      </c>
      <c r="D1670" s="1">
        <v>0</v>
      </c>
      <c r="E1670" s="1">
        <v>0</v>
      </c>
      <c r="F1670" s="1">
        <v>0</v>
      </c>
      <c r="G1670" s="2">
        <f t="shared" si="70"/>
        <v>380.71262999999999</v>
      </c>
      <c r="H1670" s="2">
        <f t="shared" si="71"/>
        <v>0.32999999999992724</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644</v>
      </c>
      <c r="D1673" s="1">
        <v>0</v>
      </c>
      <c r="E1673" s="1">
        <v>0</v>
      </c>
      <c r="F1673" s="1">
        <v>0</v>
      </c>
      <c r="G1673" s="2">
        <f t="shared" si="70"/>
        <v>59.247999999999998</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1019994.1399999999</v>
      </c>
      <c r="D1681" s="1">
        <v>0</v>
      </c>
      <c r="E1681" s="1">
        <v>0</v>
      </c>
      <c r="F1681" s="1">
        <v>0</v>
      </c>
      <c r="G1681" s="2">
        <f t="shared" si="70"/>
        <v>101999.41399999999</v>
      </c>
      <c r="H1681" s="2">
        <f t="shared" si="71"/>
        <v>0.13999999989755452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100759.14</v>
      </c>
      <c r="D1683" s="1">
        <v>0</v>
      </c>
      <c r="E1683" s="1">
        <v>0</v>
      </c>
      <c r="F1683" s="1">
        <v>0</v>
      </c>
      <c r="G1683" s="2">
        <f t="shared" si="70"/>
        <v>10277.432279999999</v>
      </c>
      <c r="H1683" s="2">
        <f t="shared" si="71"/>
        <v>0.13999999999941792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322396.09999999998</v>
      </c>
      <c r="D1684" s="1">
        <v>0</v>
      </c>
      <c r="E1684" s="1">
        <v>0</v>
      </c>
      <c r="F1684" s="1">
        <v>0</v>
      </c>
      <c r="G1684" s="2">
        <f t="shared" si="70"/>
        <v>33206.798299999995</v>
      </c>
      <c r="H1684" s="2">
        <f t="shared" si="71"/>
        <v>9.9999999976716936E-2</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61475.82</v>
      </c>
      <c r="D1685" s="1">
        <v>0</v>
      </c>
      <c r="E1685" s="1">
        <v>0</v>
      </c>
      <c r="F1685" s="1">
        <v>0</v>
      </c>
      <c r="G1685" s="2">
        <f>B1685/1000*C1685</f>
        <v>6393.4852799999999</v>
      </c>
      <c r="H1685" s="2">
        <f>ABS(C1685-ROUND(C1685,0))</f>
        <v>0.18000000000029104</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535363.07999999996</v>
      </c>
      <c r="D1686" s="13">
        <v>0</v>
      </c>
      <c r="E1686" s="13">
        <v>0</v>
      </c>
      <c r="F1686" s="13">
        <v>0</v>
      </c>
      <c r="G1686" s="14">
        <f t="shared" si="70"/>
        <v>56213.123399999997</v>
      </c>
      <c r="H1686" s="14">
        <f t="shared" si="71"/>
        <v>7.9999999958090484E-2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28645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1802049.07</v>
      </c>
      <c r="I16" s="298">
        <f>'PR-RAS'!E6</f>
        <v>2948841.7000000007</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1549622.6199999999</v>
      </c>
      <c r="I17" s="298">
        <f>'PR-RAS'!E152</f>
        <v>1871982.78</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23458.07000000008</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579371.02999999933</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288660.5</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1045152.8899999997</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25158.75</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1019994.1399999999</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120" zoomScaleNormal="120" workbookViewId="0">
      <selection activeCell="E651" sqref="E65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1802049.07</v>
      </c>
      <c r="E6" s="59">
        <f>E7+E43+E49+E82+E106+E125+E134+E140</f>
        <v>2948841.7000000007</v>
      </c>
      <c r="F6" s="44">
        <f t="shared" ref="F6:F132" si="0">IF(D6&lt;&gt;0,IF(E6/D6&gt;=100,"&gt;&gt;100",E6/D6*100),"-")</f>
        <v>163.63825764189656</v>
      </c>
    </row>
    <row r="7" spans="1:24" ht="12.75" customHeight="1" x14ac:dyDescent="0.2">
      <c r="A7" s="62">
        <v>61</v>
      </c>
      <c r="B7" s="228" t="s">
        <v>65</v>
      </c>
      <c r="C7" s="267" t="s">
        <v>66</v>
      </c>
      <c r="D7" s="59">
        <f>D8+D17+D23+D29+D36+D39</f>
        <v>1562611.26</v>
      </c>
      <c r="E7" s="59">
        <f>E8+E17+E23+E29+E36+E39</f>
        <v>1712711.6500000001</v>
      </c>
      <c r="F7" s="44">
        <f t="shared" si="0"/>
        <v>109.6057409697662</v>
      </c>
    </row>
    <row r="8" spans="1:24" ht="12.75" customHeight="1" x14ac:dyDescent="0.2">
      <c r="A8" s="62">
        <v>611</v>
      </c>
      <c r="B8" s="228" t="s">
        <v>67</v>
      </c>
      <c r="C8" s="267" t="s">
        <v>68</v>
      </c>
      <c r="D8" s="59">
        <f>SUM(D9:D14)-D15-D16</f>
        <v>1371409.2899999998</v>
      </c>
      <c r="E8" s="59">
        <f>SUM(E9:E14)-E15-E16</f>
        <v>1541272.12</v>
      </c>
      <c r="F8" s="44">
        <f t="shared" si="0"/>
        <v>112.38600549366269</v>
      </c>
    </row>
    <row r="9" spans="1:24" ht="12.75" customHeight="1" x14ac:dyDescent="0.2">
      <c r="A9" s="62">
        <v>6111</v>
      </c>
      <c r="B9" s="64" t="s">
        <v>69</v>
      </c>
      <c r="C9" s="267" t="s">
        <v>70</v>
      </c>
      <c r="D9" s="193">
        <v>1241502.46</v>
      </c>
      <c r="E9" s="193">
        <v>1472174.76</v>
      </c>
      <c r="F9" s="44">
        <f t="shared" si="0"/>
        <v>118.58009206038949</v>
      </c>
    </row>
    <row r="10" spans="1:24" ht="12.75" customHeight="1" x14ac:dyDescent="0.2">
      <c r="A10" s="62">
        <v>6112</v>
      </c>
      <c r="B10" s="64" t="s">
        <v>71</v>
      </c>
      <c r="C10" s="267" t="s">
        <v>72</v>
      </c>
      <c r="D10" s="193">
        <v>94771</v>
      </c>
      <c r="E10" s="193">
        <v>113033.57</v>
      </c>
      <c r="F10" s="44">
        <f t="shared" si="0"/>
        <v>119.27020924122358</v>
      </c>
    </row>
    <row r="11" spans="1:24" ht="12.75" customHeight="1" x14ac:dyDescent="0.2">
      <c r="A11" s="62">
        <v>6113</v>
      </c>
      <c r="B11" s="64" t="s">
        <v>73</v>
      </c>
      <c r="C11" s="267" t="s">
        <v>74</v>
      </c>
      <c r="D11" s="193">
        <v>55435.42</v>
      </c>
      <c r="E11" s="193">
        <v>56425.65</v>
      </c>
      <c r="F11" s="44">
        <f t="shared" si="0"/>
        <v>101.78627671622222</v>
      </c>
    </row>
    <row r="12" spans="1:24" ht="12.75" customHeight="1" x14ac:dyDescent="0.2">
      <c r="A12" s="62">
        <v>6114</v>
      </c>
      <c r="B12" s="64" t="s">
        <v>75</v>
      </c>
      <c r="C12" s="267" t="s">
        <v>76</v>
      </c>
      <c r="D12" s="193">
        <v>89741.47</v>
      </c>
      <c r="E12" s="193">
        <v>94532.97</v>
      </c>
      <c r="F12" s="44">
        <f t="shared" si="0"/>
        <v>105.33922611252078</v>
      </c>
    </row>
    <row r="13" spans="1:24" ht="12.75" customHeight="1" x14ac:dyDescent="0.2">
      <c r="A13" s="62">
        <v>6115</v>
      </c>
      <c r="B13" s="64" t="s">
        <v>77</v>
      </c>
      <c r="C13" s="267" t="s">
        <v>78</v>
      </c>
      <c r="D13" s="193">
        <v>76840.160000000003</v>
      </c>
      <c r="E13" s="193">
        <v>65778.36</v>
      </c>
      <c r="F13" s="44">
        <f t="shared" si="0"/>
        <v>85.604142417194339</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186881.22</v>
      </c>
      <c r="E15" s="193">
        <v>260673.19</v>
      </c>
      <c r="F15" s="44">
        <f t="shared" si="0"/>
        <v>139.48602754198629</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179307.88</v>
      </c>
      <c r="E23" s="59">
        <f t="shared" si="2"/>
        <v>155544.45000000001</v>
      </c>
      <c r="F23" s="44">
        <f t="shared" si="0"/>
        <v>86.747135708703937</v>
      </c>
    </row>
    <row r="24" spans="1:6" ht="12.75" customHeight="1" x14ac:dyDescent="0.2">
      <c r="A24" s="62">
        <v>6131</v>
      </c>
      <c r="B24" s="64" t="s">
        <v>99</v>
      </c>
      <c r="C24" s="267" t="s">
        <v>100</v>
      </c>
      <c r="D24" s="193">
        <v>85088.62</v>
      </c>
      <c r="E24" s="193">
        <v>58841.31</v>
      </c>
      <c r="F24" s="44">
        <f t="shared" si="0"/>
        <v>69.152972512657982</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94219.26</v>
      </c>
      <c r="E27" s="193">
        <v>96703.14</v>
      </c>
      <c r="F27" s="44">
        <f t="shared" si="0"/>
        <v>102.6362762772707</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11894.09</v>
      </c>
      <c r="E29" s="59">
        <f>SUM(E30:E35)</f>
        <v>15895.08</v>
      </c>
      <c r="F29" s="44">
        <f t="shared" si="0"/>
        <v>133.63847087082746</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11894.09</v>
      </c>
      <c r="E31" s="193">
        <v>15874.39</v>
      </c>
      <c r="F31" s="44">
        <f t="shared" si="0"/>
        <v>133.46451893335259</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v>20.69</v>
      </c>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90478.62999999999</v>
      </c>
      <c r="E49" s="59">
        <f>E50+E53+E58+E61+E64+E68+E71+E74+E77</f>
        <v>1072068.3899999999</v>
      </c>
      <c r="F49" s="44">
        <f t="shared" si="0"/>
        <v>1184.8857459490712</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51510.07</v>
      </c>
      <c r="E58" s="59">
        <f t="shared" si="9"/>
        <v>67635.87</v>
      </c>
      <c r="F58" s="44">
        <f t="shared" si="0"/>
        <v>131.30611160109081</v>
      </c>
    </row>
    <row r="59" spans="1:6" ht="24" x14ac:dyDescent="0.2">
      <c r="A59" s="62">
        <v>6331</v>
      </c>
      <c r="B59" s="64" t="s">
        <v>169</v>
      </c>
      <c r="C59" s="267" t="s">
        <v>170</v>
      </c>
      <c r="D59" s="193">
        <v>51510.07</v>
      </c>
      <c r="E59" s="193">
        <v>53241.21</v>
      </c>
      <c r="F59" s="44">
        <f t="shared" si="0"/>
        <v>103.36077974656217</v>
      </c>
    </row>
    <row r="60" spans="1:6" ht="24" x14ac:dyDescent="0.2">
      <c r="A60" s="62">
        <v>6332</v>
      </c>
      <c r="B60" s="64" t="s">
        <v>171</v>
      </c>
      <c r="C60" s="267" t="s">
        <v>172</v>
      </c>
      <c r="D60" s="193">
        <v>0</v>
      </c>
      <c r="E60" s="193">
        <v>14394.66</v>
      </c>
      <c r="F60" s="44" t="str">
        <f t="shared" si="0"/>
        <v>-</v>
      </c>
    </row>
    <row r="61" spans="1:6" ht="12.75" customHeight="1" x14ac:dyDescent="0.2">
      <c r="A61" s="62">
        <v>634</v>
      </c>
      <c r="B61" s="64" t="s">
        <v>173</v>
      </c>
      <c r="C61" s="267" t="s">
        <v>174</v>
      </c>
      <c r="D61" s="59">
        <f t="shared" ref="D61:E61" si="10">SUM(D62:D63)</f>
        <v>14967.8</v>
      </c>
      <c r="E61" s="59">
        <f t="shared" si="10"/>
        <v>12883.92</v>
      </c>
      <c r="F61" s="44">
        <f t="shared" si="0"/>
        <v>86.077579871457402</v>
      </c>
    </row>
    <row r="62" spans="1:6" ht="12.75" customHeight="1" x14ac:dyDescent="0.2">
      <c r="A62" s="62">
        <v>6341</v>
      </c>
      <c r="B62" s="64" t="s">
        <v>175</v>
      </c>
      <c r="C62" s="267" t="s">
        <v>176</v>
      </c>
      <c r="D62" s="193">
        <v>14967.8</v>
      </c>
      <c r="E62" s="193">
        <v>12883.92</v>
      </c>
      <c r="F62" s="44">
        <f t="shared" si="0"/>
        <v>86.077579871457402</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24992.89</v>
      </c>
      <c r="F64" s="44" t="str">
        <f t="shared" si="0"/>
        <v>-</v>
      </c>
    </row>
    <row r="65" spans="1:6" ht="12.75" customHeight="1" x14ac:dyDescent="0.2">
      <c r="A65" s="62">
        <v>6351</v>
      </c>
      <c r="B65" s="64" t="s">
        <v>181</v>
      </c>
      <c r="C65" s="267" t="s">
        <v>182</v>
      </c>
      <c r="D65" s="193">
        <v>0</v>
      </c>
      <c r="E65" s="193">
        <v>24992.89</v>
      </c>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24000.76</v>
      </c>
      <c r="E74" s="59">
        <f t="shared" si="13"/>
        <v>966555.71</v>
      </c>
      <c r="F74" s="44">
        <f t="shared" si="0"/>
        <v>4027.1879307155273</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24000.76</v>
      </c>
      <c r="E76" s="193">
        <v>966555.71</v>
      </c>
      <c r="F76" s="44">
        <f t="shared" si="0"/>
        <v>4027.1879307155273</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31265.179999999997</v>
      </c>
      <c r="E82" s="59">
        <f t="shared" si="15"/>
        <v>32929.22</v>
      </c>
      <c r="F82" s="44">
        <f t="shared" si="0"/>
        <v>105.32234261884948</v>
      </c>
    </row>
    <row r="83" spans="1:6" ht="12.75" customHeight="1" x14ac:dyDescent="0.2">
      <c r="A83" s="62">
        <v>641</v>
      </c>
      <c r="B83" s="63" t="s">
        <v>217</v>
      </c>
      <c r="C83" s="267" t="s">
        <v>218</v>
      </c>
      <c r="D83" s="59">
        <f t="shared" ref="D83:E83" si="16">SUM(D84:D90)</f>
        <v>1358.96</v>
      </c>
      <c r="E83" s="59">
        <f t="shared" si="16"/>
        <v>1663.47</v>
      </c>
      <c r="F83" s="44">
        <f t="shared" si="0"/>
        <v>122.40757638193914</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21.9</v>
      </c>
      <c r="E85" s="193">
        <v>79.28</v>
      </c>
      <c r="F85" s="44">
        <f t="shared" si="0"/>
        <v>362.00913242009136</v>
      </c>
    </row>
    <row r="86" spans="1:6" ht="12.75" customHeight="1" x14ac:dyDescent="0.2">
      <c r="A86" s="62">
        <v>6414</v>
      </c>
      <c r="B86" s="63" t="s">
        <v>223</v>
      </c>
      <c r="C86" s="267" t="s">
        <v>224</v>
      </c>
      <c r="D86" s="193">
        <v>1337.06</v>
      </c>
      <c r="E86" s="193">
        <v>1584.19</v>
      </c>
      <c r="F86" s="44">
        <f t="shared" si="0"/>
        <v>118.48308976410932</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29906.219999999998</v>
      </c>
      <c r="E91" s="59">
        <f t="shared" si="17"/>
        <v>31265.75</v>
      </c>
      <c r="F91" s="44">
        <f t="shared" si="0"/>
        <v>104.54597739199404</v>
      </c>
    </row>
    <row r="92" spans="1:6" ht="12.75" customHeight="1" x14ac:dyDescent="0.2">
      <c r="A92" s="62">
        <v>6421</v>
      </c>
      <c r="B92" s="63" t="s">
        <v>235</v>
      </c>
      <c r="C92" s="267" t="s">
        <v>236</v>
      </c>
      <c r="D92" s="193">
        <v>12343.22</v>
      </c>
      <c r="E92" s="193">
        <v>12343.28</v>
      </c>
      <c r="F92" s="44">
        <f t="shared" si="0"/>
        <v>100.00048609682078</v>
      </c>
    </row>
    <row r="93" spans="1:6" ht="12.75" customHeight="1" x14ac:dyDescent="0.2">
      <c r="A93" s="62">
        <v>6422</v>
      </c>
      <c r="B93" s="63" t="s">
        <v>237</v>
      </c>
      <c r="C93" s="267" t="s">
        <v>238</v>
      </c>
      <c r="D93" s="193">
        <v>9776.02</v>
      </c>
      <c r="E93" s="193">
        <v>11025.76</v>
      </c>
      <c r="F93" s="44">
        <f t="shared" si="0"/>
        <v>112.7837299841858</v>
      </c>
    </row>
    <row r="94" spans="1:6" ht="12.75" customHeight="1" x14ac:dyDescent="0.2">
      <c r="A94" s="62">
        <v>6423</v>
      </c>
      <c r="B94" s="63" t="s">
        <v>239</v>
      </c>
      <c r="C94" s="267" t="s">
        <v>240</v>
      </c>
      <c r="D94" s="193">
        <v>7438.81</v>
      </c>
      <c r="E94" s="193">
        <v>7797.17</v>
      </c>
      <c r="F94" s="44">
        <f t="shared" si="0"/>
        <v>104.81743719761627</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348.17</v>
      </c>
      <c r="E97" s="193">
        <v>99.54</v>
      </c>
      <c r="F97" s="44">
        <f t="shared" si="0"/>
        <v>28.58948214952466</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71233.11</v>
      </c>
      <c r="E106" s="59">
        <f>E107+E112+E120+E124</f>
        <v>85698.89</v>
      </c>
      <c r="F106" s="44">
        <f t="shared" si="0"/>
        <v>120.30766310778793</v>
      </c>
    </row>
    <row r="107" spans="1:6" ht="12.75" customHeight="1" x14ac:dyDescent="0.2">
      <c r="A107" s="62">
        <v>651</v>
      </c>
      <c r="B107" s="63" t="s">
        <v>265</v>
      </c>
      <c r="C107" s="267" t="s">
        <v>266</v>
      </c>
      <c r="D107" s="59">
        <f t="shared" ref="D107:E107" si="19">SUM(D108:D111)</f>
        <v>12096.75</v>
      </c>
      <c r="E107" s="59">
        <f t="shared" si="19"/>
        <v>12166.970000000001</v>
      </c>
      <c r="F107" s="44">
        <f t="shared" si="0"/>
        <v>100.58048649430633</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45.93</v>
      </c>
      <c r="E109" s="193">
        <v>37.78</v>
      </c>
      <c r="F109" s="44">
        <f t="shared" si="0"/>
        <v>82.25560635750054</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12050.82</v>
      </c>
      <c r="E111" s="193">
        <v>12129.19</v>
      </c>
      <c r="F111" s="44">
        <f t="shared" si="0"/>
        <v>100.65032918921702</v>
      </c>
    </row>
    <row r="112" spans="1:6" ht="12.75" customHeight="1" x14ac:dyDescent="0.2">
      <c r="A112" s="62">
        <v>652</v>
      </c>
      <c r="B112" s="63" t="s">
        <v>275</v>
      </c>
      <c r="C112" s="267" t="s">
        <v>276</v>
      </c>
      <c r="D112" s="59">
        <f t="shared" ref="D112:E112" si="20">SUM(D113:D119)</f>
        <v>2995.3399999999997</v>
      </c>
      <c r="E112" s="59">
        <f t="shared" si="20"/>
        <v>5632.83</v>
      </c>
      <c r="F112" s="44">
        <f t="shared" si="0"/>
        <v>188.05310916289972</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2647.45</v>
      </c>
      <c r="E115" s="193">
        <v>5632.74</v>
      </c>
      <c r="F115" s="44">
        <f t="shared" si="0"/>
        <v>212.76095865833162</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347.89</v>
      </c>
      <c r="E117" s="193">
        <v>0.09</v>
      </c>
      <c r="F117" s="44">
        <f t="shared" si="0"/>
        <v>2.5870246342234615E-2</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56141.02</v>
      </c>
      <c r="E120" s="59">
        <f t="shared" si="21"/>
        <v>67899.09</v>
      </c>
      <c r="F120" s="44">
        <f t="shared" si="0"/>
        <v>120.94381256343401</v>
      </c>
    </row>
    <row r="121" spans="1:6" ht="12.75" customHeight="1" x14ac:dyDescent="0.2">
      <c r="A121" s="62">
        <v>6531</v>
      </c>
      <c r="B121" s="63" t="s">
        <v>293</v>
      </c>
      <c r="C121" s="267" t="s">
        <v>294</v>
      </c>
      <c r="D121" s="193">
        <v>3847.89</v>
      </c>
      <c r="E121" s="193">
        <v>16427.490000000002</v>
      </c>
      <c r="F121" s="44">
        <f t="shared" si="0"/>
        <v>426.92202739683313</v>
      </c>
    </row>
    <row r="122" spans="1:6" ht="12.75" customHeight="1" x14ac:dyDescent="0.2">
      <c r="A122" s="62">
        <v>6532</v>
      </c>
      <c r="B122" s="63" t="s">
        <v>295</v>
      </c>
      <c r="C122" s="267" t="s">
        <v>296</v>
      </c>
      <c r="D122" s="193">
        <v>41293.129999999997</v>
      </c>
      <c r="E122" s="193">
        <v>42721.599999999999</v>
      </c>
      <c r="F122" s="44">
        <f t="shared" si="0"/>
        <v>103.45934057311712</v>
      </c>
    </row>
    <row r="123" spans="1:6" ht="12.75" customHeight="1" x14ac:dyDescent="0.2">
      <c r="A123" s="62">
        <v>6533</v>
      </c>
      <c r="B123" s="63" t="s">
        <v>297</v>
      </c>
      <c r="C123" s="267" t="s">
        <v>298</v>
      </c>
      <c r="D123" s="193">
        <v>11000</v>
      </c>
      <c r="E123" s="193">
        <v>8750</v>
      </c>
      <c r="F123" s="44">
        <f t="shared" si="0"/>
        <v>79.545454545454547</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36878.81</v>
      </c>
      <c r="E125" s="59">
        <f t="shared" si="22"/>
        <v>38696.47</v>
      </c>
      <c r="F125" s="44">
        <f t="shared" si="0"/>
        <v>104.92873821037068</v>
      </c>
    </row>
    <row r="126" spans="1:6" ht="12.75" customHeight="1" x14ac:dyDescent="0.2">
      <c r="A126" s="62">
        <v>661</v>
      </c>
      <c r="B126" s="64" t="s">
        <v>303</v>
      </c>
      <c r="C126" s="267" t="s">
        <v>304</v>
      </c>
      <c r="D126" s="59">
        <f t="shared" ref="D126:E126" si="23">SUM(D127:D128)</f>
        <v>35574.81</v>
      </c>
      <c r="E126" s="59">
        <f t="shared" si="23"/>
        <v>36032.47</v>
      </c>
      <c r="F126" s="44">
        <f t="shared" si="0"/>
        <v>101.28647208516364</v>
      </c>
    </row>
    <row r="127" spans="1:6" ht="12.75" customHeight="1" x14ac:dyDescent="0.2">
      <c r="A127" s="62">
        <v>6614</v>
      </c>
      <c r="B127" s="64" t="s">
        <v>305</v>
      </c>
      <c r="C127" s="267" t="s">
        <v>306</v>
      </c>
      <c r="D127" s="193">
        <v>35574.81</v>
      </c>
      <c r="E127" s="193">
        <v>36032.47</v>
      </c>
      <c r="F127" s="44">
        <f t="shared" si="0"/>
        <v>101.28647208516364</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1304</v>
      </c>
      <c r="E129" s="59">
        <f t="shared" si="24"/>
        <v>2664</v>
      </c>
      <c r="F129" s="44">
        <f t="shared" si="0"/>
        <v>204.2944785276074</v>
      </c>
    </row>
    <row r="130" spans="1:6" ht="12.75" customHeight="1" x14ac:dyDescent="0.2">
      <c r="A130" s="62">
        <v>6631</v>
      </c>
      <c r="B130" s="64" t="s">
        <v>311</v>
      </c>
      <c r="C130" s="267" t="s">
        <v>312</v>
      </c>
      <c r="D130" s="193">
        <v>1304</v>
      </c>
      <c r="E130" s="193">
        <v>1304</v>
      </c>
      <c r="F130" s="44">
        <f t="shared" si="0"/>
        <v>100</v>
      </c>
    </row>
    <row r="131" spans="1:6" ht="12.75" customHeight="1" x14ac:dyDescent="0.2">
      <c r="A131" s="62">
        <v>6632</v>
      </c>
      <c r="B131" s="181" t="s">
        <v>313</v>
      </c>
      <c r="C131" s="267" t="s">
        <v>314</v>
      </c>
      <c r="D131" s="193">
        <v>0</v>
      </c>
      <c r="E131" s="193">
        <v>1360</v>
      </c>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9582.08</v>
      </c>
      <c r="E140" s="59">
        <f t="shared" si="28"/>
        <v>6737.08</v>
      </c>
      <c r="F140" s="44">
        <f t="shared" si="26"/>
        <v>70.3091604328079</v>
      </c>
    </row>
    <row r="141" spans="1:6" ht="12.75" customHeight="1" x14ac:dyDescent="0.2">
      <c r="A141" s="62">
        <v>681</v>
      </c>
      <c r="B141" s="64" t="s">
        <v>333</v>
      </c>
      <c r="C141" s="267" t="s">
        <v>334</v>
      </c>
      <c r="D141" s="59">
        <f t="shared" ref="D141:E141" si="29">SUM(D142:D150)</f>
        <v>1353.77</v>
      </c>
      <c r="E141" s="59">
        <f t="shared" si="29"/>
        <v>4061.3</v>
      </c>
      <c r="F141" s="44">
        <f t="shared" si="26"/>
        <v>299.99926132208572</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1353.77</v>
      </c>
      <c r="E150" s="193">
        <v>4061.3</v>
      </c>
      <c r="F150" s="44">
        <f t="shared" si="26"/>
        <v>299.99926132208572</v>
      </c>
    </row>
    <row r="151" spans="1:6" ht="12.75" customHeight="1" x14ac:dyDescent="0.2">
      <c r="A151" s="62">
        <v>683</v>
      </c>
      <c r="B151" s="63" t="s">
        <v>353</v>
      </c>
      <c r="C151" s="267" t="s">
        <v>354</v>
      </c>
      <c r="D151" s="193">
        <v>8228.31</v>
      </c>
      <c r="E151" s="193">
        <v>2675.78</v>
      </c>
      <c r="F151" s="44">
        <f t="shared" si="26"/>
        <v>32.51919288407948</v>
      </c>
    </row>
    <row r="152" spans="1:6" ht="12.75" customHeight="1" x14ac:dyDescent="0.2">
      <c r="A152" s="62">
        <v>3</v>
      </c>
      <c r="B152" s="63" t="s">
        <v>355</v>
      </c>
      <c r="C152" s="267" t="s">
        <v>61</v>
      </c>
      <c r="D152" s="59">
        <f>D153+D164+D202+D221+D230+D262+D273</f>
        <v>1549622.6199999999</v>
      </c>
      <c r="E152" s="59">
        <f>E153+E164+E202+E221+E230+E262+E273</f>
        <v>1871982.78</v>
      </c>
      <c r="F152" s="44">
        <f t="shared" si="26"/>
        <v>120.80249448088207</v>
      </c>
    </row>
    <row r="153" spans="1:6" ht="12.75" customHeight="1" x14ac:dyDescent="0.2">
      <c r="A153" s="62">
        <v>31</v>
      </c>
      <c r="B153" s="63" t="s">
        <v>356</v>
      </c>
      <c r="C153" s="267" t="s">
        <v>357</v>
      </c>
      <c r="D153" s="59">
        <f t="shared" ref="D153:E153" si="30">D154+D159+D160</f>
        <v>213291.66</v>
      </c>
      <c r="E153" s="59">
        <f t="shared" si="30"/>
        <v>324487.84000000003</v>
      </c>
      <c r="F153" s="44">
        <f t="shared" si="26"/>
        <v>152.13339330754894</v>
      </c>
    </row>
    <row r="154" spans="1:6" ht="12.75" customHeight="1" x14ac:dyDescent="0.2">
      <c r="A154" s="62">
        <v>311</v>
      </c>
      <c r="B154" s="63" t="s">
        <v>358</v>
      </c>
      <c r="C154" s="267" t="s">
        <v>359</v>
      </c>
      <c r="D154" s="59">
        <f t="shared" ref="D154:E154" si="31">SUM(D155:D158)</f>
        <v>155908.76999999999</v>
      </c>
      <c r="E154" s="59">
        <f t="shared" si="31"/>
        <v>263337.90000000002</v>
      </c>
      <c r="F154" s="44">
        <f t="shared" si="26"/>
        <v>168.90512316914567</v>
      </c>
    </row>
    <row r="155" spans="1:6" ht="12.75" customHeight="1" x14ac:dyDescent="0.2">
      <c r="A155" s="62">
        <v>3111</v>
      </c>
      <c r="B155" s="63" t="s">
        <v>360</v>
      </c>
      <c r="C155" s="267" t="s">
        <v>361</v>
      </c>
      <c r="D155" s="193">
        <v>155908.76999999999</v>
      </c>
      <c r="E155" s="193">
        <v>260134.29</v>
      </c>
      <c r="F155" s="44">
        <f t="shared" si="26"/>
        <v>166.85032535373091</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v>3203.61</v>
      </c>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33109.57</v>
      </c>
      <c r="E159" s="193">
        <v>22426.69</v>
      </c>
      <c r="F159" s="44">
        <f t="shared" si="26"/>
        <v>67.734766715484369</v>
      </c>
    </row>
    <row r="160" spans="1:6" ht="12.75" customHeight="1" x14ac:dyDescent="0.2">
      <c r="A160" s="62">
        <v>313</v>
      </c>
      <c r="B160" s="64" t="s">
        <v>370</v>
      </c>
      <c r="C160" s="267" t="s">
        <v>371</v>
      </c>
      <c r="D160" s="59">
        <f t="shared" ref="D160:E160" si="32">SUM(D161:D163)</f>
        <v>24273.32</v>
      </c>
      <c r="E160" s="59">
        <f t="shared" si="32"/>
        <v>38723.25</v>
      </c>
      <c r="F160" s="44">
        <f t="shared" si="26"/>
        <v>159.53009312281964</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24273.32</v>
      </c>
      <c r="E162" s="193">
        <v>38723.25</v>
      </c>
      <c r="F162" s="44">
        <f t="shared" si="26"/>
        <v>159.53009312281964</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612677.43000000005</v>
      </c>
      <c r="E164" s="59">
        <f>E165+E170+E178+E188+E189+E194</f>
        <v>533741.84</v>
      </c>
      <c r="F164" s="44">
        <f t="shared" si="26"/>
        <v>87.116288909157291</v>
      </c>
    </row>
    <row r="165" spans="1:6" ht="12.75" customHeight="1" x14ac:dyDescent="0.2">
      <c r="A165" s="62">
        <v>321</v>
      </c>
      <c r="B165" s="63" t="s">
        <v>380</v>
      </c>
      <c r="C165" s="267" t="s">
        <v>381</v>
      </c>
      <c r="D165" s="59">
        <f t="shared" ref="D165:E165" si="33">SUM(D166:D169)</f>
        <v>5126.72</v>
      </c>
      <c r="E165" s="59">
        <f t="shared" si="33"/>
        <v>6807.18</v>
      </c>
      <c r="F165" s="44">
        <f t="shared" si="26"/>
        <v>132.77846264278134</v>
      </c>
    </row>
    <row r="166" spans="1:6" ht="12.75" customHeight="1" x14ac:dyDescent="0.2">
      <c r="A166" s="62">
        <v>3211</v>
      </c>
      <c r="B166" s="63" t="s">
        <v>382</v>
      </c>
      <c r="C166" s="267" t="s">
        <v>383</v>
      </c>
      <c r="D166" s="193">
        <v>493.3</v>
      </c>
      <c r="E166" s="193">
        <v>533.04</v>
      </c>
      <c r="F166" s="44">
        <f t="shared" si="26"/>
        <v>108.05594972633286</v>
      </c>
    </row>
    <row r="167" spans="1:6" ht="12.75" customHeight="1" x14ac:dyDescent="0.2">
      <c r="A167" s="62">
        <v>3212</v>
      </c>
      <c r="B167" s="63" t="s">
        <v>384</v>
      </c>
      <c r="C167" s="267" t="s">
        <v>385</v>
      </c>
      <c r="D167" s="193">
        <v>3988.92</v>
      </c>
      <c r="E167" s="193">
        <v>4670.3900000000003</v>
      </c>
      <c r="F167" s="44">
        <f t="shared" si="26"/>
        <v>117.08407288188283</v>
      </c>
    </row>
    <row r="168" spans="1:6" ht="12.75" customHeight="1" x14ac:dyDescent="0.2">
      <c r="A168" s="62">
        <v>3213</v>
      </c>
      <c r="B168" s="63" t="s">
        <v>386</v>
      </c>
      <c r="C168" s="267" t="s">
        <v>387</v>
      </c>
      <c r="D168" s="193">
        <v>555</v>
      </c>
      <c r="E168" s="193">
        <v>1446.25</v>
      </c>
      <c r="F168" s="44">
        <f t="shared" si="26"/>
        <v>260.58558558558559</v>
      </c>
    </row>
    <row r="169" spans="1:6" ht="12.75" customHeight="1" x14ac:dyDescent="0.2">
      <c r="A169" s="62">
        <v>3214</v>
      </c>
      <c r="B169" s="63" t="s">
        <v>388</v>
      </c>
      <c r="C169" s="267" t="s">
        <v>389</v>
      </c>
      <c r="D169" s="193">
        <v>89.5</v>
      </c>
      <c r="E169" s="193">
        <v>157.5</v>
      </c>
      <c r="F169" s="44">
        <f t="shared" si="26"/>
        <v>175.97765363128494</v>
      </c>
    </row>
    <row r="170" spans="1:6" ht="12.75" customHeight="1" x14ac:dyDescent="0.2">
      <c r="A170" s="62">
        <v>322</v>
      </c>
      <c r="B170" s="63" t="s">
        <v>390</v>
      </c>
      <c r="C170" s="267" t="s">
        <v>391</v>
      </c>
      <c r="D170" s="59">
        <f t="shared" ref="D170:E170" si="34">SUM(D171:D177)</f>
        <v>37654.920000000006</v>
      </c>
      <c r="E170" s="59">
        <f t="shared" si="34"/>
        <v>42137.64</v>
      </c>
      <c r="F170" s="44">
        <f t="shared" si="26"/>
        <v>111.90473914165797</v>
      </c>
    </row>
    <row r="171" spans="1:6" ht="12.75" customHeight="1" x14ac:dyDescent="0.2">
      <c r="A171" s="62">
        <v>3221</v>
      </c>
      <c r="B171" s="63" t="s">
        <v>392</v>
      </c>
      <c r="C171" s="267" t="s">
        <v>393</v>
      </c>
      <c r="D171" s="193">
        <v>5577.24</v>
      </c>
      <c r="E171" s="193">
        <v>4686.62</v>
      </c>
      <c r="F171" s="44">
        <f t="shared" si="26"/>
        <v>84.031169539055156</v>
      </c>
    </row>
    <row r="172" spans="1:6" ht="12.75" customHeight="1" x14ac:dyDescent="0.2">
      <c r="A172" s="62">
        <v>3222</v>
      </c>
      <c r="B172" s="63" t="s">
        <v>394</v>
      </c>
      <c r="C172" s="267" t="s">
        <v>395</v>
      </c>
      <c r="D172" s="193">
        <v>1655.19</v>
      </c>
      <c r="E172" s="193">
        <v>3989.44</v>
      </c>
      <c r="F172" s="44">
        <f t="shared" si="26"/>
        <v>241.02610576429294</v>
      </c>
    </row>
    <row r="173" spans="1:6" ht="12.75" customHeight="1" x14ac:dyDescent="0.2">
      <c r="A173" s="62">
        <v>3223</v>
      </c>
      <c r="B173" s="64" t="s">
        <v>396</v>
      </c>
      <c r="C173" s="267" t="s">
        <v>397</v>
      </c>
      <c r="D173" s="193">
        <v>26968.95</v>
      </c>
      <c r="E173" s="193">
        <v>30198.7</v>
      </c>
      <c r="F173" s="44">
        <f t="shared" si="26"/>
        <v>111.97580921763732</v>
      </c>
    </row>
    <row r="174" spans="1:6" ht="12.75" customHeight="1" x14ac:dyDescent="0.2">
      <c r="A174" s="62">
        <v>3224</v>
      </c>
      <c r="B174" s="64" t="s">
        <v>398</v>
      </c>
      <c r="C174" s="267" t="s">
        <v>399</v>
      </c>
      <c r="D174" s="193">
        <v>2138.1999999999998</v>
      </c>
      <c r="E174" s="193">
        <v>2091.1799999999998</v>
      </c>
      <c r="F174" s="44">
        <f t="shared" si="26"/>
        <v>97.80095407351979</v>
      </c>
    </row>
    <row r="175" spans="1:6" ht="12.75" customHeight="1" x14ac:dyDescent="0.2">
      <c r="A175" s="62">
        <v>3225</v>
      </c>
      <c r="B175" s="64" t="s">
        <v>400</v>
      </c>
      <c r="C175" s="267" t="s">
        <v>401</v>
      </c>
      <c r="D175" s="193">
        <v>936.12</v>
      </c>
      <c r="E175" s="193">
        <v>809.24</v>
      </c>
      <c r="F175" s="44">
        <f t="shared" si="26"/>
        <v>86.446182113404262</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379.22</v>
      </c>
      <c r="E177" s="193">
        <v>362.46</v>
      </c>
      <c r="F177" s="44">
        <f t="shared" si="26"/>
        <v>95.580401877538094</v>
      </c>
    </row>
    <row r="178" spans="1:6" ht="12.75" customHeight="1" x14ac:dyDescent="0.2">
      <c r="A178" s="62">
        <v>323</v>
      </c>
      <c r="B178" s="64" t="s">
        <v>406</v>
      </c>
      <c r="C178" s="267" t="s">
        <v>407</v>
      </c>
      <c r="D178" s="59">
        <f t="shared" ref="D178:E178" si="35">SUM(D179:D187)</f>
        <v>536918.79</v>
      </c>
      <c r="E178" s="59">
        <f t="shared" si="35"/>
        <v>422978.58999999997</v>
      </c>
      <c r="F178" s="44">
        <f t="shared" si="26"/>
        <v>78.778876410713792</v>
      </c>
    </row>
    <row r="179" spans="1:6" ht="12.75" customHeight="1" x14ac:dyDescent="0.2">
      <c r="A179" s="62">
        <v>3231</v>
      </c>
      <c r="B179" s="64" t="s">
        <v>408</v>
      </c>
      <c r="C179" s="267" t="s">
        <v>409</v>
      </c>
      <c r="D179" s="193">
        <v>15077.19</v>
      </c>
      <c r="E179" s="193">
        <v>19526.54</v>
      </c>
      <c r="F179" s="44">
        <f t="shared" si="26"/>
        <v>129.51047244214604</v>
      </c>
    </row>
    <row r="180" spans="1:6" ht="12.75" customHeight="1" x14ac:dyDescent="0.2">
      <c r="A180" s="62">
        <v>3232</v>
      </c>
      <c r="B180" s="64" t="s">
        <v>410</v>
      </c>
      <c r="C180" s="267" t="s">
        <v>411</v>
      </c>
      <c r="D180" s="193">
        <v>383967.71</v>
      </c>
      <c r="E180" s="193">
        <v>254979.38</v>
      </c>
      <c r="F180" s="44">
        <f t="shared" si="26"/>
        <v>66.406464231067758</v>
      </c>
    </row>
    <row r="181" spans="1:6" ht="12.75" customHeight="1" x14ac:dyDescent="0.2">
      <c r="A181" s="62">
        <v>3233</v>
      </c>
      <c r="B181" s="64" t="s">
        <v>412</v>
      </c>
      <c r="C181" s="267" t="s">
        <v>413</v>
      </c>
      <c r="D181" s="193">
        <v>30816.76</v>
      </c>
      <c r="E181" s="193">
        <v>26331.96</v>
      </c>
      <c r="F181" s="44">
        <f t="shared" si="26"/>
        <v>85.446880204148655</v>
      </c>
    </row>
    <row r="182" spans="1:6" ht="12.75" customHeight="1" x14ac:dyDescent="0.2">
      <c r="A182" s="62">
        <v>3234</v>
      </c>
      <c r="B182" s="64" t="s">
        <v>414</v>
      </c>
      <c r="C182" s="267" t="s">
        <v>415</v>
      </c>
      <c r="D182" s="193">
        <v>28565.03</v>
      </c>
      <c r="E182" s="193">
        <v>38354.43</v>
      </c>
      <c r="F182" s="44">
        <f t="shared" si="26"/>
        <v>134.27057489524782</v>
      </c>
    </row>
    <row r="183" spans="1:6" ht="12.75" customHeight="1" x14ac:dyDescent="0.2">
      <c r="A183" s="62">
        <v>3235</v>
      </c>
      <c r="B183" s="63" t="s">
        <v>416</v>
      </c>
      <c r="C183" s="267" t="s">
        <v>417</v>
      </c>
      <c r="D183" s="193">
        <v>4373.8599999999997</v>
      </c>
      <c r="E183" s="193">
        <v>4596.8599999999997</v>
      </c>
      <c r="F183" s="44">
        <f t="shared" si="26"/>
        <v>105.09847137311208</v>
      </c>
    </row>
    <row r="184" spans="1:6" ht="12.75" customHeight="1" x14ac:dyDescent="0.2">
      <c r="A184" s="62">
        <v>3236</v>
      </c>
      <c r="B184" s="63" t="s">
        <v>418</v>
      </c>
      <c r="C184" s="267" t="s">
        <v>419</v>
      </c>
      <c r="D184" s="193">
        <v>6455.44</v>
      </c>
      <c r="E184" s="193">
        <v>6729.5</v>
      </c>
      <c r="F184" s="44">
        <f t="shared" si="26"/>
        <v>104.24541162182595</v>
      </c>
    </row>
    <row r="185" spans="1:6" ht="12.75" customHeight="1" x14ac:dyDescent="0.2">
      <c r="A185" s="62">
        <v>3237</v>
      </c>
      <c r="B185" s="63" t="s">
        <v>420</v>
      </c>
      <c r="C185" s="267" t="s">
        <v>421</v>
      </c>
      <c r="D185" s="193">
        <v>19259.87</v>
      </c>
      <c r="E185" s="193">
        <v>18179.54</v>
      </c>
      <c r="F185" s="44">
        <f t="shared" si="26"/>
        <v>94.39077210801527</v>
      </c>
    </row>
    <row r="186" spans="1:6" ht="12.75" customHeight="1" x14ac:dyDescent="0.2">
      <c r="A186" s="62">
        <v>3238</v>
      </c>
      <c r="B186" s="63" t="s">
        <v>422</v>
      </c>
      <c r="C186" s="267" t="s">
        <v>423</v>
      </c>
      <c r="D186" s="193">
        <v>21662.34</v>
      </c>
      <c r="E186" s="193">
        <v>23764.25</v>
      </c>
      <c r="F186" s="44">
        <f t="shared" si="26"/>
        <v>109.70306070350664</v>
      </c>
    </row>
    <row r="187" spans="1:6" ht="12.75" customHeight="1" x14ac:dyDescent="0.2">
      <c r="A187" s="62">
        <v>3239</v>
      </c>
      <c r="B187" s="63" t="s">
        <v>424</v>
      </c>
      <c r="C187" s="267" t="s">
        <v>425</v>
      </c>
      <c r="D187" s="193">
        <v>26740.59</v>
      </c>
      <c r="E187" s="193">
        <v>30516.13</v>
      </c>
      <c r="F187" s="44">
        <f t="shared" si="26"/>
        <v>114.11913499290777</v>
      </c>
    </row>
    <row r="188" spans="1:6" ht="12.75" customHeight="1" x14ac:dyDescent="0.2">
      <c r="A188" s="62">
        <v>324</v>
      </c>
      <c r="B188" s="63" t="s">
        <v>426</v>
      </c>
      <c r="C188" s="267" t="s">
        <v>427</v>
      </c>
      <c r="D188" s="193">
        <v>1301.2</v>
      </c>
      <c r="E188" s="193">
        <v>1451</v>
      </c>
      <c r="F188" s="44">
        <f t="shared" si="26"/>
        <v>111.51245004611128</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31675.800000000003</v>
      </c>
      <c r="E194" s="59">
        <f t="shared" si="36"/>
        <v>60367.43</v>
      </c>
      <c r="F194" s="44">
        <f t="shared" si="26"/>
        <v>190.57902247141351</v>
      </c>
    </row>
    <row r="195" spans="1:6" ht="12.75" customHeight="1" x14ac:dyDescent="0.2">
      <c r="A195" s="62">
        <v>3291</v>
      </c>
      <c r="B195" s="182" t="s">
        <v>440</v>
      </c>
      <c r="C195" s="267" t="s">
        <v>441</v>
      </c>
      <c r="D195" s="193">
        <v>2978.41</v>
      </c>
      <c r="E195" s="193">
        <v>2312.5700000000002</v>
      </c>
      <c r="F195" s="44">
        <f t="shared" si="26"/>
        <v>77.644447876551595</v>
      </c>
    </row>
    <row r="196" spans="1:6" ht="12.75" customHeight="1" x14ac:dyDescent="0.2">
      <c r="A196" s="62">
        <v>3292</v>
      </c>
      <c r="B196" s="63" t="s">
        <v>442</v>
      </c>
      <c r="C196" s="267" t="s">
        <v>443</v>
      </c>
      <c r="D196" s="193">
        <v>3309.39</v>
      </c>
      <c r="E196" s="193">
        <v>3248.34</v>
      </c>
      <c r="F196" s="44">
        <f t="shared" si="26"/>
        <v>98.15524915467806</v>
      </c>
    </row>
    <row r="197" spans="1:6" ht="12.75" customHeight="1" x14ac:dyDescent="0.2">
      <c r="A197" s="62">
        <v>3293</v>
      </c>
      <c r="B197" s="63" t="s">
        <v>444</v>
      </c>
      <c r="C197" s="267" t="s">
        <v>445</v>
      </c>
      <c r="D197" s="193">
        <v>5357.22</v>
      </c>
      <c r="E197" s="193">
        <v>6593.2</v>
      </c>
      <c r="F197" s="44">
        <f t="shared" si="26"/>
        <v>123.07129444002672</v>
      </c>
    </row>
    <row r="198" spans="1:6" ht="12.75" customHeight="1" x14ac:dyDescent="0.2">
      <c r="A198" s="62">
        <v>3294</v>
      </c>
      <c r="B198" s="63" t="s">
        <v>446</v>
      </c>
      <c r="C198" s="267" t="s">
        <v>447</v>
      </c>
      <c r="D198" s="193">
        <v>1062</v>
      </c>
      <c r="E198" s="193">
        <v>1168</v>
      </c>
      <c r="F198" s="44">
        <f t="shared" si="26"/>
        <v>109.98116760828624</v>
      </c>
    </row>
    <row r="199" spans="1:6" ht="12.75" customHeight="1" x14ac:dyDescent="0.2">
      <c r="A199" s="62">
        <v>3295</v>
      </c>
      <c r="B199" s="63" t="s">
        <v>448</v>
      </c>
      <c r="C199" s="267" t="s">
        <v>449</v>
      </c>
      <c r="D199" s="193">
        <v>18545.990000000002</v>
      </c>
      <c r="E199" s="193">
        <v>46915.92</v>
      </c>
      <c r="F199" s="44">
        <f t="shared" si="26"/>
        <v>252.97069609117656</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422.79</v>
      </c>
      <c r="E201" s="193">
        <v>129.4</v>
      </c>
      <c r="F201" s="44">
        <f t="shared" si="26"/>
        <v>30.606211121360488</v>
      </c>
    </row>
    <row r="202" spans="1:6" ht="12.75" customHeight="1" x14ac:dyDescent="0.2">
      <c r="A202" s="62">
        <v>34</v>
      </c>
      <c r="B202" s="182" t="s">
        <v>454</v>
      </c>
      <c r="C202" s="267" t="s">
        <v>455</v>
      </c>
      <c r="D202" s="59">
        <f t="shared" ref="D202:E202" si="37">D203+D208+D216</f>
        <v>3195.3599999999997</v>
      </c>
      <c r="E202" s="59">
        <f t="shared" si="37"/>
        <v>2923.05</v>
      </c>
      <c r="F202" s="44">
        <f t="shared" si="26"/>
        <v>91.477955535526533</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1400.45</v>
      </c>
      <c r="E208" s="59">
        <f t="shared" si="39"/>
        <v>978.94</v>
      </c>
      <c r="F208" s="44">
        <f t="shared" si="26"/>
        <v>69.90181727301939</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1400.45</v>
      </c>
      <c r="E210" s="193">
        <v>978.94</v>
      </c>
      <c r="F210" s="44">
        <f t="shared" si="26"/>
        <v>69.90181727301939</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1794.9099999999999</v>
      </c>
      <c r="E216" s="59">
        <f t="shared" si="40"/>
        <v>1944.11</v>
      </c>
      <c r="F216" s="44">
        <f t="shared" si="26"/>
        <v>108.31239449331721</v>
      </c>
    </row>
    <row r="217" spans="1:6" ht="12.75" customHeight="1" x14ac:dyDescent="0.2">
      <c r="A217" s="62">
        <v>3431</v>
      </c>
      <c r="B217" s="181" t="s">
        <v>484</v>
      </c>
      <c r="C217" s="267" t="s">
        <v>485</v>
      </c>
      <c r="D217" s="193">
        <v>1581.29</v>
      </c>
      <c r="E217" s="193">
        <v>1672.09</v>
      </c>
      <c r="F217" s="44">
        <f t="shared" si="26"/>
        <v>105.74214723422016</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134.52000000000001</v>
      </c>
      <c r="E219" s="193">
        <v>144.5</v>
      </c>
      <c r="F219" s="44">
        <f t="shared" si="26"/>
        <v>107.41897115670531</v>
      </c>
    </row>
    <row r="220" spans="1:6" ht="12.75" customHeight="1" x14ac:dyDescent="0.2">
      <c r="A220" s="62">
        <v>3434</v>
      </c>
      <c r="B220" s="64" t="s">
        <v>490</v>
      </c>
      <c r="C220" s="267" t="s">
        <v>491</v>
      </c>
      <c r="D220" s="193">
        <v>79.099999999999994</v>
      </c>
      <c r="E220" s="193">
        <v>127.52</v>
      </c>
      <c r="F220" s="44">
        <f t="shared" si="26"/>
        <v>161.21365360303415</v>
      </c>
    </row>
    <row r="221" spans="1:6" ht="12.75" customHeight="1" x14ac:dyDescent="0.2">
      <c r="A221" s="62">
        <v>35</v>
      </c>
      <c r="B221" s="64" t="s">
        <v>492</v>
      </c>
      <c r="C221" s="267" t="s">
        <v>493</v>
      </c>
      <c r="D221" s="59">
        <f t="shared" ref="D221:E221" si="41">D222+D225+D229</f>
        <v>270</v>
      </c>
      <c r="E221" s="59">
        <f t="shared" si="41"/>
        <v>334.83</v>
      </c>
      <c r="F221" s="44">
        <f t="shared" si="26"/>
        <v>124.01111111111109</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270</v>
      </c>
      <c r="E225" s="59">
        <f t="shared" si="43"/>
        <v>334.83</v>
      </c>
      <c r="F225" s="44">
        <f t="shared" si="26"/>
        <v>124.01111111111109</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270</v>
      </c>
      <c r="E228" s="193">
        <v>334.83</v>
      </c>
      <c r="F228" s="44">
        <f t="shared" si="26"/>
        <v>124.01111111111109</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389437.58</v>
      </c>
      <c r="E230" s="59">
        <f>E231+E234+E237+E242+E246+E250+E254+E257</f>
        <v>575248.66999999993</v>
      </c>
      <c r="F230" s="44">
        <f t="shared" ref="F230:F245" si="44">IF(D230&lt;&gt;0,IF(E230/D230&gt;=100,"&gt;&gt;100",E230/D230*100),"-")</f>
        <v>147.71267580288475</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32693.18</v>
      </c>
      <c r="E237" s="59">
        <f t="shared" si="47"/>
        <v>74593.52</v>
      </c>
      <c r="F237" s="44">
        <f t="shared" si="44"/>
        <v>228.16232620993128</v>
      </c>
    </row>
    <row r="238" spans="1:6" ht="12" x14ac:dyDescent="0.2">
      <c r="A238" s="62">
        <v>3631</v>
      </c>
      <c r="B238" s="64" t="s">
        <v>526</v>
      </c>
      <c r="C238" s="267" t="s">
        <v>527</v>
      </c>
      <c r="D238" s="193">
        <v>32693.18</v>
      </c>
      <c r="E238" s="193">
        <v>74593.52</v>
      </c>
      <c r="F238" s="44">
        <f t="shared" si="44"/>
        <v>228.16232620993128</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25811.46</v>
      </c>
      <c r="E246" s="59">
        <f t="shared" si="48"/>
        <v>38161.659999999996</v>
      </c>
      <c r="F246" s="44">
        <f t="shared" ref="F246:F249" si="49">IF(D246&lt;&gt;0,IF(E246/D246&gt;=100,"&gt;&gt;100",E246/D246*100),"-")</f>
        <v>147.84773895006327</v>
      </c>
    </row>
    <row r="247" spans="1:6" ht="12.75" customHeight="1" x14ac:dyDescent="0.2">
      <c r="A247" s="62" t="s">
        <v>541</v>
      </c>
      <c r="B247" s="63" t="s">
        <v>542</v>
      </c>
      <c r="C247" s="267" t="s">
        <v>541</v>
      </c>
      <c r="D247" s="193">
        <v>24203.78</v>
      </c>
      <c r="E247" s="193">
        <v>31637.759999999998</v>
      </c>
      <c r="F247" s="44">
        <f t="shared" si="49"/>
        <v>130.71412812378892</v>
      </c>
    </row>
    <row r="248" spans="1:6" ht="12.75" customHeight="1" x14ac:dyDescent="0.2">
      <c r="A248" s="62" t="s">
        <v>543</v>
      </c>
      <c r="B248" s="63" t="s">
        <v>544</v>
      </c>
      <c r="C248" s="267" t="s">
        <v>543</v>
      </c>
      <c r="D248" s="193">
        <v>1607.68</v>
      </c>
      <c r="E248" s="193">
        <v>6523.9</v>
      </c>
      <c r="F248" s="44">
        <f t="shared" si="49"/>
        <v>405.79592953821651</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330932.94</v>
      </c>
      <c r="E250" s="59">
        <f t="shared" si="50"/>
        <v>462493.49</v>
      </c>
      <c r="F250" s="44">
        <f t="shared" ref="F250:F253" si="51">IF(D250&lt;&gt;0,IF(E250/D250&gt;=100,"&gt;&gt;100",E250/D250*100),"-")</f>
        <v>139.75444390636966</v>
      </c>
    </row>
    <row r="251" spans="1:6" ht="24" x14ac:dyDescent="0.2">
      <c r="A251" s="62">
        <v>3672</v>
      </c>
      <c r="B251" s="63" t="s">
        <v>549</v>
      </c>
      <c r="C251" s="267" t="s">
        <v>550</v>
      </c>
      <c r="D251" s="193">
        <v>328669.23</v>
      </c>
      <c r="E251" s="193">
        <v>459954.16</v>
      </c>
      <c r="F251" s="44">
        <f t="shared" si="51"/>
        <v>139.9443933342954</v>
      </c>
    </row>
    <row r="252" spans="1:6" ht="24" x14ac:dyDescent="0.2">
      <c r="A252" s="62">
        <v>3673</v>
      </c>
      <c r="B252" s="63" t="s">
        <v>551</v>
      </c>
      <c r="C252" s="267" t="s">
        <v>552</v>
      </c>
      <c r="D252" s="193">
        <v>2263.71</v>
      </c>
      <c r="E252" s="193">
        <v>2539.33</v>
      </c>
      <c r="F252" s="44">
        <f t="shared" si="51"/>
        <v>112.17558786240286</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122675.20999999999</v>
      </c>
      <c r="E262" s="59">
        <f t="shared" si="55"/>
        <v>150990.1</v>
      </c>
      <c r="F262" s="44">
        <f t="shared" ref="F262:F268" si="56">IF(D262&lt;&gt;0,IF(E262/D262&gt;=100,"&gt;&gt;100",E262/D262*100),"-")</f>
        <v>123.08118323172221</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122675.20999999999</v>
      </c>
      <c r="E269" s="59">
        <f t="shared" si="58"/>
        <v>150990.1</v>
      </c>
      <c r="F269" s="44">
        <f t="shared" ref="F269:F272" si="59">IF(D269&lt;&gt;0,IF(E269/D269&gt;=100,"&gt;&gt;100",E269/D269*100),"-")</f>
        <v>123.08118323172221</v>
      </c>
    </row>
    <row r="270" spans="1:6" ht="12.75" customHeight="1" x14ac:dyDescent="0.2">
      <c r="A270" s="62">
        <v>3721</v>
      </c>
      <c r="B270" s="64" t="s">
        <v>581</v>
      </c>
      <c r="C270" s="267" t="s">
        <v>582</v>
      </c>
      <c r="D270" s="193">
        <v>27089.37</v>
      </c>
      <c r="E270" s="193">
        <v>31578.07</v>
      </c>
      <c r="F270" s="44">
        <f t="shared" si="59"/>
        <v>116.5699682200066</v>
      </c>
    </row>
    <row r="271" spans="1:6" ht="12.75" customHeight="1" x14ac:dyDescent="0.2">
      <c r="A271" s="62">
        <v>3722</v>
      </c>
      <c r="B271" s="64" t="s">
        <v>583</v>
      </c>
      <c r="C271" s="267" t="s">
        <v>584</v>
      </c>
      <c r="D271" s="193">
        <v>95585.84</v>
      </c>
      <c r="E271" s="193">
        <v>119412.03</v>
      </c>
      <c r="F271" s="44">
        <f t="shared" si="59"/>
        <v>124.92648492705614</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208075.37999999998</v>
      </c>
      <c r="E273" s="59">
        <f t="shared" si="60"/>
        <v>284256.45</v>
      </c>
      <c r="F273" s="44">
        <f t="shared" ref="F273:F277" si="61">IF(D273&lt;&gt;0,IF(E273/D273&gt;=100,"&gt;&gt;100",E273/D273*100),"-")</f>
        <v>136.61224600430864</v>
      </c>
    </row>
    <row r="274" spans="1:6" ht="12.75" customHeight="1" x14ac:dyDescent="0.2">
      <c r="A274" s="62">
        <v>381</v>
      </c>
      <c r="B274" s="63" t="s">
        <v>589</v>
      </c>
      <c r="C274" s="267" t="s">
        <v>590</v>
      </c>
      <c r="D274" s="59">
        <f t="shared" ref="D274:E274" si="62">SUM(D275:D277)</f>
        <v>202279.05</v>
      </c>
      <c r="E274" s="59">
        <f t="shared" si="62"/>
        <v>279256.45</v>
      </c>
      <c r="F274" s="44">
        <f t="shared" si="61"/>
        <v>138.05505315552946</v>
      </c>
    </row>
    <row r="275" spans="1:6" ht="12.75" customHeight="1" x14ac:dyDescent="0.2">
      <c r="A275" s="62">
        <v>3811</v>
      </c>
      <c r="B275" s="63" t="s">
        <v>591</v>
      </c>
      <c r="C275" s="267" t="s">
        <v>592</v>
      </c>
      <c r="D275" s="193">
        <v>202279.05</v>
      </c>
      <c r="E275" s="193">
        <v>279256.45</v>
      </c>
      <c r="F275" s="44">
        <f t="shared" si="61"/>
        <v>138.05505315552946</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5000</v>
      </c>
      <c r="E278" s="59">
        <f t="shared" si="63"/>
        <v>5000</v>
      </c>
      <c r="F278" s="44">
        <f t="shared" ref="F278:F282" si="64">IF(D278&lt;&gt;0,IF(E278/D278&gt;=100,"&gt;&gt;100",E278/D278*100),"-")</f>
        <v>100</v>
      </c>
    </row>
    <row r="279" spans="1:6" ht="12.75" customHeight="1" x14ac:dyDescent="0.2">
      <c r="A279" s="62">
        <v>3821</v>
      </c>
      <c r="B279" s="63" t="s">
        <v>599</v>
      </c>
      <c r="C279" s="267" t="s">
        <v>600</v>
      </c>
      <c r="D279" s="193">
        <v>5000</v>
      </c>
      <c r="E279" s="193">
        <v>5000</v>
      </c>
      <c r="F279" s="44">
        <f t="shared" si="64"/>
        <v>100</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796.33</v>
      </c>
      <c r="E283" s="59">
        <f t="shared" si="65"/>
        <v>0</v>
      </c>
      <c r="F283" s="44">
        <f t="shared" ref="F283:F294" si="66">IF(D283&lt;&gt;0,IF(E283/D283&gt;=100,"&gt;&gt;100",E283/D283*100),"-")</f>
        <v>0</v>
      </c>
    </row>
    <row r="284" spans="1:6" ht="12.75" customHeight="1" x14ac:dyDescent="0.2">
      <c r="A284" s="62">
        <v>3831</v>
      </c>
      <c r="B284" s="63" t="s">
        <v>609</v>
      </c>
      <c r="C284" s="267" t="s">
        <v>610</v>
      </c>
      <c r="D284" s="193">
        <v>796.33</v>
      </c>
      <c r="E284" s="193"/>
      <c r="F284" s="44">
        <f t="shared" si="66"/>
        <v>0</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1549622.6199999999</v>
      </c>
      <c r="E299" s="59">
        <f>E152-E297+E298</f>
        <v>1871982.78</v>
      </c>
      <c r="F299" s="44">
        <f t="shared" si="68"/>
        <v>120.80249448088207</v>
      </c>
    </row>
    <row r="300" spans="1:6" ht="12.75" customHeight="1" x14ac:dyDescent="0.2">
      <c r="A300" s="62" t="s">
        <v>630</v>
      </c>
      <c r="B300" s="63" t="s">
        <v>641</v>
      </c>
      <c r="C300" s="267" t="s">
        <v>642</v>
      </c>
      <c r="D300" s="59">
        <f>IF(D6&gt;=D299,D6-D299,0)</f>
        <v>252426.45000000019</v>
      </c>
      <c r="E300" s="59">
        <f>IF(E6&gt;=E299,E6-E299,0)</f>
        <v>1076858.9200000006</v>
      </c>
      <c r="F300" s="44">
        <f t="shared" si="68"/>
        <v>426.60304417385737</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88534.49</v>
      </c>
      <c r="E302" s="193">
        <v>278033.94</v>
      </c>
      <c r="F302" s="44">
        <f t="shared" si="68"/>
        <v>314.04025707947261</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77585.84</v>
      </c>
      <c r="E304" s="193">
        <v>172483.83</v>
      </c>
      <c r="F304" s="44">
        <f t="shared" si="68"/>
        <v>222.31354329604477</v>
      </c>
    </row>
    <row r="305" spans="1:6" ht="12" x14ac:dyDescent="0.2">
      <c r="A305" s="62">
        <v>9661</v>
      </c>
      <c r="B305" s="228" t="s">
        <v>651</v>
      </c>
      <c r="C305" s="267" t="s">
        <v>652</v>
      </c>
      <c r="D305" s="193">
        <v>4220.26</v>
      </c>
      <c r="E305" s="193">
        <v>5623.06</v>
      </c>
      <c r="F305" s="44">
        <f t="shared" si="68"/>
        <v>133.23965822010965</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293447.03999999998</v>
      </c>
      <c r="E360" s="59">
        <f t="shared" si="86"/>
        <v>1910208.0599999998</v>
      </c>
      <c r="F360" s="44">
        <f t="shared" si="72"/>
        <v>650.95495936847749</v>
      </c>
    </row>
    <row r="361" spans="1:6" ht="12.75" customHeight="1" x14ac:dyDescent="0.2">
      <c r="A361" s="62">
        <v>41</v>
      </c>
      <c r="B361" s="63" t="s">
        <v>762</v>
      </c>
      <c r="C361" s="267" t="s">
        <v>763</v>
      </c>
      <c r="D361" s="59">
        <f t="shared" ref="D361:E361" si="87">D362+D366</f>
        <v>0</v>
      </c>
      <c r="E361" s="59">
        <f t="shared" si="87"/>
        <v>18049.38</v>
      </c>
      <c r="F361" s="44" t="str">
        <f t="shared" si="72"/>
        <v>-</v>
      </c>
    </row>
    <row r="362" spans="1:6" ht="12.75" customHeight="1" x14ac:dyDescent="0.2">
      <c r="A362" s="62">
        <v>411</v>
      </c>
      <c r="B362" s="63" t="s">
        <v>764</v>
      </c>
      <c r="C362" s="267" t="s">
        <v>765</v>
      </c>
      <c r="D362" s="59">
        <f t="shared" ref="D362:E362" si="88">SUM(D363:D365)</f>
        <v>0</v>
      </c>
      <c r="E362" s="59">
        <f t="shared" si="88"/>
        <v>18049.38</v>
      </c>
      <c r="F362" s="44" t="str">
        <f t="shared" si="72"/>
        <v>-</v>
      </c>
    </row>
    <row r="363" spans="1:6" ht="12.75" customHeight="1" x14ac:dyDescent="0.2">
      <c r="A363" s="62">
        <v>4111</v>
      </c>
      <c r="B363" s="63" t="s">
        <v>662</v>
      </c>
      <c r="C363" s="267" t="s">
        <v>766</v>
      </c>
      <c r="D363" s="193">
        <v>0</v>
      </c>
      <c r="E363" s="193">
        <v>18049.38</v>
      </c>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244951.19</v>
      </c>
      <c r="E373" s="59">
        <f t="shared" si="90"/>
        <v>1249085.42</v>
      </c>
      <c r="F373" s="44">
        <f t="shared" si="72"/>
        <v>509.93237469064752</v>
      </c>
    </row>
    <row r="374" spans="1:6" ht="12.75" customHeight="1" x14ac:dyDescent="0.2">
      <c r="A374" s="62">
        <v>421</v>
      </c>
      <c r="B374" s="63" t="s">
        <v>780</v>
      </c>
      <c r="C374" s="267" t="s">
        <v>781</v>
      </c>
      <c r="D374" s="59">
        <f t="shared" ref="D374:E374" si="91">SUM(D375:D378)</f>
        <v>123490.04000000001</v>
      </c>
      <c r="E374" s="59">
        <f t="shared" si="91"/>
        <v>1172737.8400000001</v>
      </c>
      <c r="F374" s="44">
        <f t="shared" si="72"/>
        <v>949.6618836628445</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602.63</v>
      </c>
      <c r="E376" s="193">
        <v>998904.52</v>
      </c>
      <c r="F376" s="44" t="str">
        <f t="shared" si="72"/>
        <v>&gt;&gt;100</v>
      </c>
    </row>
    <row r="377" spans="1:6" ht="12.75" customHeight="1" x14ac:dyDescent="0.2">
      <c r="A377" s="62">
        <v>4213</v>
      </c>
      <c r="B377" s="63" t="s">
        <v>690</v>
      </c>
      <c r="C377" s="267" t="s">
        <v>784</v>
      </c>
      <c r="D377" s="193">
        <v>87573.55</v>
      </c>
      <c r="E377" s="193">
        <v>76932.23</v>
      </c>
      <c r="F377" s="44">
        <f t="shared" si="72"/>
        <v>87.848705459582249</v>
      </c>
    </row>
    <row r="378" spans="1:6" ht="12.75" customHeight="1" x14ac:dyDescent="0.2">
      <c r="A378" s="62">
        <v>4214</v>
      </c>
      <c r="B378" s="63" t="s">
        <v>692</v>
      </c>
      <c r="C378" s="267" t="s">
        <v>785</v>
      </c>
      <c r="D378" s="193">
        <v>35313.86</v>
      </c>
      <c r="E378" s="193">
        <v>96901.09</v>
      </c>
      <c r="F378" s="44">
        <f t="shared" si="72"/>
        <v>274.3995983446726</v>
      </c>
    </row>
    <row r="379" spans="1:6" ht="12.75" customHeight="1" x14ac:dyDescent="0.2">
      <c r="A379" s="62">
        <v>422</v>
      </c>
      <c r="B379" s="63" t="s">
        <v>786</v>
      </c>
      <c r="C379" s="267" t="s">
        <v>787</v>
      </c>
      <c r="D379" s="59">
        <f t="shared" ref="D379:E379" si="92">SUM(D380:D387)</f>
        <v>104498.65</v>
      </c>
      <c r="E379" s="59">
        <f t="shared" si="92"/>
        <v>65633.430000000008</v>
      </c>
      <c r="F379" s="44">
        <f t="shared" si="72"/>
        <v>62.807921442047345</v>
      </c>
    </row>
    <row r="380" spans="1:6" ht="12.75" customHeight="1" x14ac:dyDescent="0.2">
      <c r="A380" s="62">
        <v>4221</v>
      </c>
      <c r="B380" s="63" t="s">
        <v>696</v>
      </c>
      <c r="C380" s="267" t="s">
        <v>788</v>
      </c>
      <c r="D380" s="193">
        <v>11062.09</v>
      </c>
      <c r="E380" s="193">
        <v>6155.83</v>
      </c>
      <c r="F380" s="44">
        <f t="shared" si="72"/>
        <v>55.647983337687549</v>
      </c>
    </row>
    <row r="381" spans="1:6" ht="12.75" customHeight="1" x14ac:dyDescent="0.2">
      <c r="A381" s="62">
        <v>4222</v>
      </c>
      <c r="B381" s="63" t="s">
        <v>789</v>
      </c>
      <c r="C381" s="267" t="s">
        <v>790</v>
      </c>
      <c r="D381" s="193">
        <v>1600</v>
      </c>
      <c r="E381" s="193">
        <v>85.5</v>
      </c>
      <c r="F381" s="44">
        <f t="shared" si="72"/>
        <v>5.34375</v>
      </c>
    </row>
    <row r="382" spans="1:6" ht="12.75" customHeight="1" x14ac:dyDescent="0.2">
      <c r="A382" s="62">
        <v>4223</v>
      </c>
      <c r="B382" s="63" t="s">
        <v>700</v>
      </c>
      <c r="C382" s="267" t="s">
        <v>791</v>
      </c>
      <c r="D382" s="193">
        <v>7725</v>
      </c>
      <c r="E382" s="193">
        <v>3297.5</v>
      </c>
      <c r="F382" s="44">
        <f t="shared" si="72"/>
        <v>42.686084142394819</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v>14.99</v>
      </c>
      <c r="F384" s="70" t="str">
        <f t="shared" si="72"/>
        <v>-</v>
      </c>
    </row>
    <row r="385" spans="1:6" ht="12.75" customHeight="1" x14ac:dyDescent="0.2">
      <c r="A385" s="62">
        <v>4226</v>
      </c>
      <c r="B385" s="63" t="s">
        <v>706</v>
      </c>
      <c r="C385" s="267" t="s">
        <v>794</v>
      </c>
      <c r="D385" s="193">
        <v>0</v>
      </c>
      <c r="E385" s="193">
        <v>2148.0300000000002</v>
      </c>
      <c r="F385" s="44" t="str">
        <f t="shared" si="72"/>
        <v>-</v>
      </c>
    </row>
    <row r="386" spans="1:6" ht="12.75" customHeight="1" x14ac:dyDescent="0.2">
      <c r="A386" s="62">
        <v>4227</v>
      </c>
      <c r="B386" s="182" t="s">
        <v>708</v>
      </c>
      <c r="C386" s="267" t="s">
        <v>795</v>
      </c>
      <c r="D386" s="193">
        <v>84111.56</v>
      </c>
      <c r="E386" s="193">
        <v>53931.58</v>
      </c>
      <c r="F386" s="44">
        <f t="shared" si="72"/>
        <v>64.119105625909214</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16962.5</v>
      </c>
      <c r="E401" s="59">
        <f t="shared" si="96"/>
        <v>10714.15</v>
      </c>
      <c r="F401" s="44">
        <f t="shared" si="72"/>
        <v>63.163743551952834</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1962.5</v>
      </c>
      <c r="E403" s="193">
        <v>7401.66</v>
      </c>
      <c r="F403" s="44">
        <f t="shared" si="72"/>
        <v>377.15464968152867</v>
      </c>
    </row>
    <row r="404" spans="1:6" ht="12.75" customHeight="1" x14ac:dyDescent="0.2">
      <c r="A404" s="62">
        <v>4263</v>
      </c>
      <c r="B404" s="63" t="s">
        <v>744</v>
      </c>
      <c r="C404" s="267" t="s">
        <v>819</v>
      </c>
      <c r="D404" s="193">
        <v>0</v>
      </c>
      <c r="E404" s="193">
        <v>3312.49</v>
      </c>
      <c r="F404" s="44" t="str">
        <f t="shared" si="72"/>
        <v>-</v>
      </c>
    </row>
    <row r="405" spans="1:6" ht="12.75" customHeight="1" x14ac:dyDescent="0.2">
      <c r="A405" s="62">
        <v>4264</v>
      </c>
      <c r="B405" s="63" t="s">
        <v>746</v>
      </c>
      <c r="C405" s="267" t="s">
        <v>820</v>
      </c>
      <c r="D405" s="193">
        <v>15000</v>
      </c>
      <c r="E405" s="193"/>
      <c r="F405" s="44">
        <f t="shared" si="72"/>
        <v>0</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48495.85</v>
      </c>
      <c r="E412" s="59">
        <f t="shared" si="100"/>
        <v>643073.26</v>
      </c>
      <c r="F412" s="44">
        <f t="shared" si="72"/>
        <v>1326.0377125052969</v>
      </c>
    </row>
    <row r="413" spans="1:6" ht="12.75" customHeight="1" x14ac:dyDescent="0.2">
      <c r="A413" s="62">
        <v>451</v>
      </c>
      <c r="B413" s="63" t="s">
        <v>833</v>
      </c>
      <c r="C413" s="267" t="s">
        <v>834</v>
      </c>
      <c r="D413" s="193">
        <v>48495.85</v>
      </c>
      <c r="E413" s="193">
        <v>643073.26</v>
      </c>
      <c r="F413" s="44">
        <f t="shared" si="72"/>
        <v>1326.0377125052969</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293447.03999999998</v>
      </c>
      <c r="E418" s="59">
        <f t="shared" si="102"/>
        <v>1910208.0599999998</v>
      </c>
      <c r="F418" s="44">
        <f t="shared" si="72"/>
        <v>650.95495936847749</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c r="F421" s="44" t="str">
        <f t="shared" si="72"/>
        <v>-</v>
      </c>
    </row>
    <row r="422" spans="1:6" ht="12.75" customHeight="1" x14ac:dyDescent="0.2">
      <c r="A422" s="62" t="s">
        <v>630</v>
      </c>
      <c r="B422" s="63" t="s">
        <v>851</v>
      </c>
      <c r="C422" s="267" t="s">
        <v>852</v>
      </c>
      <c r="D422" s="59">
        <f>D6+D308</f>
        <v>1802049.07</v>
      </c>
      <c r="E422" s="59">
        <f>E6+E308</f>
        <v>2948841.7000000007</v>
      </c>
      <c r="F422" s="44">
        <f t="shared" si="72"/>
        <v>163.63825764189656</v>
      </c>
    </row>
    <row r="423" spans="1:6" ht="12.75" customHeight="1" x14ac:dyDescent="0.2">
      <c r="A423" s="62" t="s">
        <v>630</v>
      </c>
      <c r="B423" s="63" t="s">
        <v>853</v>
      </c>
      <c r="C423" s="267" t="s">
        <v>854</v>
      </c>
      <c r="D423" s="59">
        <f t="shared" ref="D423:E423" si="103">D299+D360</f>
        <v>1843069.66</v>
      </c>
      <c r="E423" s="59">
        <f t="shared" si="103"/>
        <v>3782190.84</v>
      </c>
      <c r="F423" s="44">
        <f t="shared" si="72"/>
        <v>205.21149699789424</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41020.589999999851</v>
      </c>
      <c r="E425" s="59">
        <f t="shared" si="105"/>
        <v>833349.1399999992</v>
      </c>
      <c r="F425" s="44">
        <f t="shared" si="72"/>
        <v>2031.5386492490777</v>
      </c>
    </row>
    <row r="426" spans="1:6" ht="12.75" customHeight="1" x14ac:dyDescent="0.2">
      <c r="A426" s="271" t="s">
        <v>859</v>
      </c>
      <c r="B426" s="182" t="s">
        <v>860</v>
      </c>
      <c r="C426" s="272" t="s">
        <v>861</v>
      </c>
      <c r="D426" s="59">
        <f t="shared" ref="D426:E426" si="106">IF(D302-D303+D419-D420&gt;=0,D302-D303+D419-D420,0)</f>
        <v>88534.49</v>
      </c>
      <c r="E426" s="59">
        <f t="shared" si="106"/>
        <v>278033.94</v>
      </c>
      <c r="F426" s="44">
        <f t="shared" si="72"/>
        <v>314.04025707947261</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77585.84</v>
      </c>
      <c r="E428" s="80">
        <f t="shared" si="108"/>
        <v>172483.83</v>
      </c>
      <c r="F428" s="60">
        <f t="shared" si="72"/>
        <v>222.31354329604477</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24055.83</v>
      </c>
      <c r="E535" s="59">
        <f>E536+E571+E584+E597+E629</f>
        <v>24055.83</v>
      </c>
      <c r="F535" s="44">
        <f t="shared" si="109"/>
        <v>100</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24055.83</v>
      </c>
      <c r="E597" s="59">
        <f t="shared" si="152"/>
        <v>24055.83</v>
      </c>
      <c r="F597" s="44">
        <f t="shared" si="109"/>
        <v>100</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24055.83</v>
      </c>
      <c r="E603" s="59">
        <f t="shared" si="154"/>
        <v>24055.83</v>
      </c>
      <c r="F603" s="44">
        <f t="shared" si="109"/>
        <v>100</v>
      </c>
    </row>
    <row r="604" spans="1:6" ht="12.75" customHeight="1" x14ac:dyDescent="0.2">
      <c r="A604" s="62">
        <v>5422</v>
      </c>
      <c r="B604" s="63" t="s">
        <v>1206</v>
      </c>
      <c r="C604" s="267" t="s">
        <v>1207</v>
      </c>
      <c r="D604" s="193">
        <v>24055.83</v>
      </c>
      <c r="E604" s="193">
        <v>24055.83</v>
      </c>
      <c r="F604" s="44">
        <f t="shared" si="109"/>
        <v>100</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24055.83</v>
      </c>
      <c r="E640" s="59">
        <f>IF(E535-E430&gt;=0,E535-E430,0)</f>
        <v>24055.83</v>
      </c>
      <c r="F640" s="44">
        <f t="shared" si="109"/>
        <v>100</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1802049.07</v>
      </c>
      <c r="E643" s="59">
        <f>E422+E430</f>
        <v>2948841.7000000007</v>
      </c>
      <c r="F643" s="44">
        <f t="shared" si="109"/>
        <v>163.63825764189656</v>
      </c>
    </row>
    <row r="644" spans="1:6" ht="12.75" customHeight="1" x14ac:dyDescent="0.2">
      <c r="A644" s="62" t="s">
        <v>630</v>
      </c>
      <c r="B644" s="63" t="s">
        <v>1286</v>
      </c>
      <c r="C644" s="267" t="s">
        <v>1287</v>
      </c>
      <c r="D644" s="59">
        <f>D423+D535</f>
        <v>1867125.49</v>
      </c>
      <c r="E644" s="59">
        <f>E423+E535</f>
        <v>3806246.67</v>
      </c>
      <c r="F644" s="44">
        <f t="shared" si="109"/>
        <v>203.85596417517712</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65076.419999999925</v>
      </c>
      <c r="E646" s="59">
        <f t="shared" si="164"/>
        <v>857404.96999999927</v>
      </c>
      <c r="F646" s="44">
        <f t="shared" si="109"/>
        <v>1317.5355528162124</v>
      </c>
    </row>
    <row r="647" spans="1:6" ht="24" x14ac:dyDescent="0.2">
      <c r="A647" s="271" t="s">
        <v>1292</v>
      </c>
      <c r="B647" s="63" t="s">
        <v>1293</v>
      </c>
      <c r="C647" s="272" t="s">
        <v>1292</v>
      </c>
      <c r="D647" s="59">
        <f>IF(D426-D427+D641-D642&gt;=0,D426-D427+D641-D642,0)</f>
        <v>88534.49</v>
      </c>
      <c r="E647" s="59">
        <f>IF(E426-E427+E641-E642&gt;=0,E426-E427+E641-E642,0)</f>
        <v>278033.94</v>
      </c>
      <c r="F647" s="44">
        <f t="shared" si="109"/>
        <v>314.04025707947261</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23458.07000000008</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579371.02999999933</v>
      </c>
      <c r="F650" s="44" t="str">
        <f t="shared" si="109"/>
        <v>-</v>
      </c>
    </row>
    <row r="651" spans="1:6" ht="24" x14ac:dyDescent="0.2">
      <c r="A651" s="269" t="s">
        <v>1300</v>
      </c>
      <c r="B651" s="183" t="s">
        <v>1301</v>
      </c>
      <c r="C651" s="270" t="s">
        <v>1300</v>
      </c>
      <c r="D651" s="195">
        <v>28560.97</v>
      </c>
      <c r="E651" s="195"/>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237517.7</v>
      </c>
      <c r="E653" s="193">
        <v>462483.81</v>
      </c>
      <c r="F653" s="44">
        <f t="shared" ref="F653:F740" si="167">IF(D653&lt;&gt;0,IF(E653/D653&gt;=100,"&gt;&gt;100",E653/D653*100),"-")</f>
        <v>194.71551383328483</v>
      </c>
    </row>
    <row r="654" spans="1:6" ht="12.75" customHeight="1" x14ac:dyDescent="0.2">
      <c r="A654" s="62" t="s">
        <v>1305</v>
      </c>
      <c r="B654" s="63" t="s">
        <v>1306</v>
      </c>
      <c r="C654" s="267" t="s">
        <v>1305</v>
      </c>
      <c r="D654" s="193">
        <v>1825388.64</v>
      </c>
      <c r="E654" s="193">
        <v>3480407.62</v>
      </c>
      <c r="F654" s="44">
        <f t="shared" si="167"/>
        <v>190.66666373030569</v>
      </c>
    </row>
    <row r="655" spans="1:6" ht="12.75" customHeight="1" x14ac:dyDescent="0.2">
      <c r="A655" s="62" t="s">
        <v>1307</v>
      </c>
      <c r="B655" s="63" t="s">
        <v>1308</v>
      </c>
      <c r="C655" s="267" t="s">
        <v>1307</v>
      </c>
      <c r="D655" s="193">
        <v>1925562.11</v>
      </c>
      <c r="E655" s="193">
        <v>3527882.4</v>
      </c>
      <c r="F655" s="44">
        <f t="shared" si="167"/>
        <v>183.21311899931391</v>
      </c>
    </row>
    <row r="656" spans="1:6" ht="24" x14ac:dyDescent="0.2">
      <c r="A656" s="62">
        <v>11</v>
      </c>
      <c r="B656" s="63" t="s">
        <v>1309</v>
      </c>
      <c r="C656" s="267" t="s">
        <v>1310</v>
      </c>
      <c r="D656" s="59">
        <f t="shared" ref="D656:E656" si="168">+D653+D654-D655</f>
        <v>137344.22999999975</v>
      </c>
      <c r="E656" s="59">
        <f t="shared" si="168"/>
        <v>415009.03000000026</v>
      </c>
      <c r="F656" s="44">
        <f t="shared" si="167"/>
        <v>302.16706591896946</v>
      </c>
    </row>
    <row r="657" spans="1:6" ht="24" x14ac:dyDescent="0.2">
      <c r="A657" s="62" t="s">
        <v>630</v>
      </c>
      <c r="B657" s="63" t="s">
        <v>1311</v>
      </c>
      <c r="C657" s="267" t="s">
        <v>1312</v>
      </c>
      <c r="D657" s="273">
        <v>14</v>
      </c>
      <c r="E657" s="273">
        <v>13</v>
      </c>
      <c r="F657" s="44">
        <f t="shared" si="167"/>
        <v>92.857142857142861</v>
      </c>
    </row>
    <row r="658" spans="1:6" ht="24"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11</v>
      </c>
      <c r="E659" s="273">
        <v>13</v>
      </c>
      <c r="F659" s="44">
        <f t="shared" si="167"/>
        <v>118.18181818181819</v>
      </c>
    </row>
    <row r="660" spans="1:6" ht="12.75" customHeight="1" x14ac:dyDescent="0.2">
      <c r="A660" s="62" t="s">
        <v>630</v>
      </c>
      <c r="B660" s="63" t="s">
        <v>1317</v>
      </c>
      <c r="C660" s="267" t="s">
        <v>1318</v>
      </c>
      <c r="D660" s="273">
        <v>0</v>
      </c>
      <c r="E660" s="273">
        <v>0</v>
      </c>
      <c r="F660" s="44" t="str">
        <f t="shared" si="167"/>
        <v>-</v>
      </c>
    </row>
    <row r="661" spans="1:6" ht="24" x14ac:dyDescent="0.2">
      <c r="A661" s="62" t="s">
        <v>1319</v>
      </c>
      <c r="B661" s="63" t="s">
        <v>1320</v>
      </c>
      <c r="C661" s="267" t="s">
        <v>1321</v>
      </c>
      <c r="D661" s="193">
        <v>21883.58</v>
      </c>
      <c r="E661" s="193">
        <v>24992.89</v>
      </c>
      <c r="F661" s="44">
        <f t="shared" si="167"/>
        <v>114.20841562486575</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v>94219.26</v>
      </c>
      <c r="E664" s="191">
        <v>96703.14</v>
      </c>
      <c r="F664" s="70">
        <f t="shared" si="167"/>
        <v>102.6362762772707</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v>20.69</v>
      </c>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38655</v>
      </c>
      <c r="E669" s="193">
        <v>30032.3</v>
      </c>
      <c r="F669" s="44">
        <f t="shared" si="167"/>
        <v>77.69318328806105</v>
      </c>
    </row>
    <row r="670" spans="1:6" ht="12.75" customHeight="1" x14ac:dyDescent="0.2">
      <c r="A670" s="62">
        <v>63312</v>
      </c>
      <c r="B670" s="63" t="s">
        <v>1338</v>
      </c>
      <c r="C670" s="267" t="s">
        <v>1339</v>
      </c>
      <c r="D670" s="193">
        <v>9746.82</v>
      </c>
      <c r="E670" s="193">
        <v>8353.1200000000008</v>
      </c>
      <c r="F670" s="44">
        <f t="shared" si="167"/>
        <v>85.700977344405672</v>
      </c>
    </row>
    <row r="671" spans="1:6" ht="12.75" customHeight="1" x14ac:dyDescent="0.2">
      <c r="A671" s="62">
        <v>63313</v>
      </c>
      <c r="B671" s="63" t="s">
        <v>1340</v>
      </c>
      <c r="C671" s="267" t="s">
        <v>1341</v>
      </c>
      <c r="D671" s="193">
        <v>3108.25</v>
      </c>
      <c r="E671" s="193">
        <v>7817.78</v>
      </c>
      <c r="F671" s="44">
        <f t="shared" si="167"/>
        <v>251.51709161103514</v>
      </c>
    </row>
    <row r="672" spans="1:6" ht="12.75" customHeight="1" x14ac:dyDescent="0.2">
      <c r="A672" s="62">
        <v>63314</v>
      </c>
      <c r="B672" s="63" t="s">
        <v>1342</v>
      </c>
      <c r="C672" s="267" t="s">
        <v>1343</v>
      </c>
      <c r="D672" s="193">
        <v>0</v>
      </c>
      <c r="E672" s="193">
        <v>7038.01</v>
      </c>
      <c r="F672" s="44" t="str">
        <f t="shared" si="167"/>
        <v>-</v>
      </c>
    </row>
    <row r="673" spans="1:6" ht="12.75" customHeight="1" x14ac:dyDescent="0.2">
      <c r="A673" s="62">
        <v>63321</v>
      </c>
      <c r="B673" s="63" t="s">
        <v>1344</v>
      </c>
      <c r="C673" s="267" t="s">
        <v>1345</v>
      </c>
      <c r="D673" s="193">
        <v>0</v>
      </c>
      <c r="E673" s="193">
        <v>14394.66</v>
      </c>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14967.8</v>
      </c>
      <c r="E678" s="191">
        <v>12883.92</v>
      </c>
      <c r="F678" s="70">
        <f t="shared" si="167"/>
        <v>86.077579871457402</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24000.76</v>
      </c>
      <c r="E706" s="191">
        <v>966555.71</v>
      </c>
      <c r="F706" s="70">
        <f t="shared" si="167"/>
        <v>4027.1879307155273</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v>37.36</v>
      </c>
      <c r="E712" s="191">
        <v>8.65</v>
      </c>
      <c r="F712" s="70">
        <f t="shared" si="167"/>
        <v>23.153104925053533</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v>12050.82</v>
      </c>
      <c r="E722" s="191">
        <v>12129.19</v>
      </c>
      <c r="F722" s="70">
        <f t="shared" si="167"/>
        <v>100.65032918921702</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7681.62</v>
      </c>
      <c r="E733" s="191"/>
      <c r="F733" s="70">
        <f t="shared" si="167"/>
        <v>0</v>
      </c>
    </row>
    <row r="734" spans="1:6" ht="12.75" customHeight="1" x14ac:dyDescent="0.2">
      <c r="A734" s="69">
        <v>32121</v>
      </c>
      <c r="B734" s="64" t="s">
        <v>1446</v>
      </c>
      <c r="C734" s="301" t="s">
        <v>1447</v>
      </c>
      <c r="D734" s="191">
        <v>3988.92</v>
      </c>
      <c r="E734" s="191">
        <v>4670.3900000000003</v>
      </c>
      <c r="F734" s="70">
        <f t="shared" si="167"/>
        <v>117.08407288188283</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226.86</v>
      </c>
      <c r="E736" s="193">
        <v>13.29</v>
      </c>
      <c r="F736" s="44">
        <f t="shared" si="167"/>
        <v>5.8582385612271883</v>
      </c>
    </row>
    <row r="737" spans="1:6" ht="12.75" customHeight="1" x14ac:dyDescent="0.2">
      <c r="A737" s="62" t="s">
        <v>1452</v>
      </c>
      <c r="B737" s="63" t="s">
        <v>1453</v>
      </c>
      <c r="C737" s="267" t="s">
        <v>1452</v>
      </c>
      <c r="D737" s="193">
        <v>5053.92</v>
      </c>
      <c r="E737" s="193">
        <v>1040.8499999999999</v>
      </c>
      <c r="F737" s="44">
        <f t="shared" si="167"/>
        <v>20.594904549339915</v>
      </c>
    </row>
    <row r="738" spans="1:6" ht="12.75" customHeight="1" x14ac:dyDescent="0.2">
      <c r="A738" s="62" t="s">
        <v>1454</v>
      </c>
      <c r="B738" s="63" t="s">
        <v>1455</v>
      </c>
      <c r="C738" s="267" t="s">
        <v>1454</v>
      </c>
      <c r="D738" s="193">
        <v>408.5</v>
      </c>
      <c r="E738" s="193">
        <v>4811.3599999999997</v>
      </c>
      <c r="F738" s="44">
        <f t="shared" si="167"/>
        <v>1177.8115055079559</v>
      </c>
    </row>
    <row r="739" spans="1:6" ht="12.75" customHeight="1" x14ac:dyDescent="0.2">
      <c r="A739" s="69" t="s">
        <v>1456</v>
      </c>
      <c r="B739" s="64" t="s">
        <v>1457</v>
      </c>
      <c r="C739" s="301" t="s">
        <v>1456</v>
      </c>
      <c r="D739" s="191">
        <v>2829.64</v>
      </c>
      <c r="E739" s="191"/>
      <c r="F739" s="70">
        <f t="shared" si="167"/>
        <v>0</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1617.05</v>
      </c>
      <c r="E741" s="191">
        <v>974.99</v>
      </c>
      <c r="F741" s="70">
        <f t="shared" ref="F741:F1006" si="169">IF(D741&lt;&gt;0,IF(E741/D741&gt;=100,"&gt;&gt;100",E741/D741*100),"-")</f>
        <v>60.294363192232773</v>
      </c>
    </row>
    <row r="742" spans="1:6" ht="12.75" customHeight="1" x14ac:dyDescent="0.2">
      <c r="A742" s="69" t="s">
        <v>1462</v>
      </c>
      <c r="B742" s="64" t="s">
        <v>1463</v>
      </c>
      <c r="C742" s="301" t="s">
        <v>1462</v>
      </c>
      <c r="D742" s="191">
        <v>310.95999999999998</v>
      </c>
      <c r="E742" s="191">
        <v>310.95999999999998</v>
      </c>
      <c r="F742" s="70">
        <f t="shared" si="169"/>
        <v>100</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1400.45</v>
      </c>
      <c r="E757" s="193">
        <v>978.94</v>
      </c>
      <c r="F757" s="44">
        <f t="shared" si="169"/>
        <v>69.90181727301939</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270</v>
      </c>
      <c r="E777" s="191">
        <v>334.83</v>
      </c>
      <c r="F777" s="70">
        <f t="shared" si="169"/>
        <v>124.01111111111109</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v>18254.419999999998</v>
      </c>
      <c r="F780" s="70" t="str">
        <f t="shared" si="169"/>
        <v>-</v>
      </c>
    </row>
    <row r="781" spans="1:6" ht="12.75" customHeight="1" x14ac:dyDescent="0.2">
      <c r="A781" s="69">
        <v>36315</v>
      </c>
      <c r="B781" s="64" t="s">
        <v>1540</v>
      </c>
      <c r="C781" s="301" t="s">
        <v>1541</v>
      </c>
      <c r="D781" s="191">
        <v>26458.55</v>
      </c>
      <c r="E781" s="191">
        <v>50030.78</v>
      </c>
      <c r="F781" s="70">
        <f t="shared" si="169"/>
        <v>189.09116334795368</v>
      </c>
    </row>
    <row r="782" spans="1:6" ht="12.75" customHeight="1" x14ac:dyDescent="0.2">
      <c r="A782" s="69">
        <v>36316</v>
      </c>
      <c r="B782" s="64" t="s">
        <v>1542</v>
      </c>
      <c r="C782" s="301" t="s">
        <v>1543</v>
      </c>
      <c r="D782" s="191">
        <v>6234.63</v>
      </c>
      <c r="E782" s="191">
        <v>6308.32</v>
      </c>
      <c r="F782" s="70">
        <f t="shared" si="169"/>
        <v>101.18194664318492</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9009.6</v>
      </c>
      <c r="E843" s="193">
        <v>6581.81</v>
      </c>
      <c r="F843" s="44">
        <f t="shared" si="169"/>
        <v>73.053298703605037</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12277.16</v>
      </c>
      <c r="E846" s="193">
        <v>11800</v>
      </c>
      <c r="F846" s="44">
        <f t="shared" si="169"/>
        <v>96.113433399906825</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5802.61</v>
      </c>
      <c r="E850" s="193">
        <v>13196.26</v>
      </c>
      <c r="F850" s="44">
        <f t="shared" si="169"/>
        <v>227.41938541449454</v>
      </c>
    </row>
    <row r="851" spans="1:6" ht="12.75" customHeight="1" x14ac:dyDescent="0.2">
      <c r="A851" s="62">
        <v>37221</v>
      </c>
      <c r="B851" s="63" t="s">
        <v>1679</v>
      </c>
      <c r="C851" s="267" t="s">
        <v>1680</v>
      </c>
      <c r="D851" s="193">
        <v>55720.11</v>
      </c>
      <c r="E851" s="193">
        <v>62673.07</v>
      </c>
      <c r="F851" s="44">
        <f t="shared" si="169"/>
        <v>112.47836732554907</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39865.730000000003</v>
      </c>
      <c r="E855" s="193">
        <v>56738.96</v>
      </c>
      <c r="F855" s="44">
        <f t="shared" si="169"/>
        <v>142.32514994708487</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24055.83</v>
      </c>
      <c r="E974" s="191">
        <v>24055.83</v>
      </c>
      <c r="F974" s="70">
        <f t="shared" si="169"/>
        <v>100</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110" zoomScaleNormal="110" workbookViewId="0">
      <selection activeCell="D45" sqref="D45"/>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288660.5</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5189317.45</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2126671.11</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296122.09000000003</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526070.18000000005</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2923.05</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334.83</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114418.38</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151020.47</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284256.45</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751525.66</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1549885.26</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1512761.08</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4432825.0600000005</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2143569.62</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291426.21000000002</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554121.73</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3242.27</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256.55</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114416.74</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139268.31</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263536.45</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777301.36</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1287801.6100000001</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24055.83</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24055.83</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977398</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1045152.8899999997</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25158.75</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20237.080000000002</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1155.44</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389.15</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766.29</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1.64</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v>1.64</v>
      </c>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3180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795</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v>2385</v>
      </c>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15900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v>15900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4921.67</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4277.67</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644</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1019994.1399999999</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100759.14</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322396.09999999998</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61475.82</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535363.07999999996</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4"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9</v>
      </c>
      <c r="G3" s="95">
        <f>IF(RefStr!C12&lt;&gt;"",INT(VALUE(MID(RefStr!C12,1,4))),0)</f>
        <v>2025</v>
      </c>
      <c r="H3" s="99">
        <f>IF(RefStr!C12&lt;&gt;"",INT(VALUE(MID(RefStr!C12,6,2))),0)</f>
        <v>9</v>
      </c>
      <c r="I3" s="100">
        <f>RefStr!C10*1</f>
        <v>22</v>
      </c>
      <c r="J3" s="101" t="str">
        <f>RefStr!H7</f>
        <v>DA</v>
      </c>
      <c r="K3" s="99" t="str">
        <f>RefStr!H9</f>
        <v>NE</v>
      </c>
      <c r="L3" s="99" t="str">
        <f>RefStr!H10</f>
        <v>NE</v>
      </c>
      <c r="M3" s="99" t="str">
        <f>RefStr!H8</f>
        <v>NE</v>
      </c>
      <c r="N3" s="99" t="str">
        <f>RefStr!H11</f>
        <v>DA</v>
      </c>
      <c r="O3" s="102">
        <f>RefStr!C6</f>
        <v>28645</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9</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3428</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3445</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Dubravka Špiček</cp:lastModifiedBy>
  <cp:lastPrinted>2025-10-08T12:22:10Z</cp:lastPrinted>
  <dcterms:created xsi:type="dcterms:W3CDTF">2022-04-01T05:14:30Z</dcterms:created>
  <dcterms:modified xsi:type="dcterms:W3CDTF">2025-10-08T12:22:51Z</dcterms:modified>
</cp:coreProperties>
</file>