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Financije i proracun\My Documents\DUBRAVKA 2024\30.06.2024\"/>
    </mc:Choice>
  </mc:AlternateContent>
  <xr:revisionPtr revIDLastSave="0" documentId="13_ncr:1_{AC06B605-4100-458B-AEC2-2818F7C9D19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E302" i="9" s="1"/>
  <c r="B302" i="9" s="1"/>
  <c r="F302" i="9"/>
  <c r="H301" i="9"/>
  <c r="E301" i="9" s="1"/>
  <c r="B301" i="9" s="1"/>
  <c r="G301" i="9"/>
  <c r="F301" i="9"/>
  <c r="H300" i="9"/>
  <c r="G300" i="9"/>
  <c r="E300" i="9" s="1"/>
  <c r="B300" i="9" s="1"/>
  <c r="F300" i="9"/>
  <c r="H299" i="9"/>
  <c r="G299" i="9"/>
  <c r="E299" i="9" s="1"/>
  <c r="B299" i="9" s="1"/>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E292" i="9" s="1"/>
  <c r="B292" i="9" s="1"/>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F271" i="9" s="1"/>
  <c r="B271" i="9" s="1"/>
  <c r="L271" i="9"/>
  <c r="E271" i="9"/>
  <c r="M270" i="9"/>
  <c r="L270" i="9"/>
  <c r="F270" i="9" s="1"/>
  <c r="E270" i="9"/>
  <c r="M269" i="9"/>
  <c r="F269" i="9" s="1"/>
  <c r="B269" i="9" s="1"/>
  <c r="L269" i="9"/>
  <c r="E269" i="9"/>
  <c r="M268" i="9"/>
  <c r="L268" i="9"/>
  <c r="F268" i="9" s="1"/>
  <c r="E268" i="9"/>
  <c r="M267" i="9"/>
  <c r="F267" i="9" s="1"/>
  <c r="B267" i="9" s="1"/>
  <c r="L267" i="9"/>
  <c r="E267" i="9"/>
  <c r="M266" i="9"/>
  <c r="L266" i="9"/>
  <c r="F266" i="9" s="1"/>
  <c r="E266" i="9"/>
  <c r="M265" i="9"/>
  <c r="F265" i="9" s="1"/>
  <c r="B265" i="9" s="1"/>
  <c r="L265" i="9"/>
  <c r="E265" i="9"/>
  <c r="M264" i="9"/>
  <c r="L264" i="9"/>
  <c r="F264" i="9" s="1"/>
  <c r="E264" i="9"/>
  <c r="M263" i="9"/>
  <c r="F263" i="9" s="1"/>
  <c r="B263" i="9" s="1"/>
  <c r="L263" i="9"/>
  <c r="E263" i="9"/>
  <c r="M262" i="9"/>
  <c r="L262" i="9"/>
  <c r="F262" i="9" s="1"/>
  <c r="E262" i="9"/>
  <c r="M261" i="9"/>
  <c r="F261" i="9" s="1"/>
  <c r="B261" i="9" s="1"/>
  <c r="L261" i="9"/>
  <c r="E261" i="9"/>
  <c r="M260" i="9"/>
  <c r="L260" i="9"/>
  <c r="F260" i="9" s="1"/>
  <c r="E260" i="9"/>
  <c r="M259" i="9"/>
  <c r="F259" i="9" s="1"/>
  <c r="B259" i="9" s="1"/>
  <c r="L259" i="9"/>
  <c r="E259" i="9"/>
  <c r="M258" i="9"/>
  <c r="L258" i="9"/>
  <c r="F258" i="9" s="1"/>
  <c r="E258" i="9"/>
  <c r="M257" i="9"/>
  <c r="F257" i="9" s="1"/>
  <c r="B257" i="9" s="1"/>
  <c r="L257" i="9"/>
  <c r="E257" i="9"/>
  <c r="M256" i="9"/>
  <c r="L256" i="9"/>
  <c r="F256" i="9" s="1"/>
  <c r="E256" i="9"/>
  <c r="M255" i="9"/>
  <c r="F255" i="9" s="1"/>
  <c r="B255" i="9" s="1"/>
  <c r="L255" i="9"/>
  <c r="E255" i="9"/>
  <c r="M254" i="9"/>
  <c r="L254" i="9"/>
  <c r="F254" i="9" s="1"/>
  <c r="E254" i="9"/>
  <c r="M253" i="9"/>
  <c r="L253" i="9"/>
  <c r="F253" i="9"/>
  <c r="E253" i="9"/>
  <c r="B253" i="9"/>
  <c r="M252" i="9"/>
  <c r="L252" i="9"/>
  <c r="F252" i="9" s="1"/>
  <c r="E252" i="9"/>
  <c r="M251" i="9"/>
  <c r="L251" i="9"/>
  <c r="F251" i="9"/>
  <c r="B251" i="9" s="1"/>
  <c r="E251" i="9"/>
  <c r="M250" i="9"/>
  <c r="L250" i="9"/>
  <c r="F250" i="9" s="1"/>
  <c r="E250" i="9"/>
  <c r="B250" i="9" s="1"/>
  <c r="M249" i="9"/>
  <c r="F249" i="9" s="1"/>
  <c r="L249" i="9"/>
  <c r="E249" i="9"/>
  <c r="B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B240" i="9" s="1"/>
  <c r="M239" i="9"/>
  <c r="L239" i="9"/>
  <c r="F239" i="9"/>
  <c r="B239" i="9" s="1"/>
  <c r="E239" i="9"/>
  <c r="M238" i="9"/>
  <c r="L238" i="9"/>
  <c r="F238" i="9" s="1"/>
  <c r="E238" i="9"/>
  <c r="M237" i="9"/>
  <c r="F237" i="9" s="1"/>
  <c r="B237" i="9" s="1"/>
  <c r="L237" i="9"/>
  <c r="E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B232" i="9" s="1"/>
  <c r="M231" i="9"/>
  <c r="L231" i="9"/>
  <c r="F231" i="9"/>
  <c r="B231" i="9" s="1"/>
  <c r="E231" i="9"/>
  <c r="M230" i="9"/>
  <c r="L230" i="9"/>
  <c r="F230" i="9" s="1"/>
  <c r="E230" i="9"/>
  <c r="M229" i="9"/>
  <c r="F229" i="9" s="1"/>
  <c r="B229" i="9" s="1"/>
  <c r="L229" i="9"/>
  <c r="E229" i="9"/>
  <c r="M228" i="9"/>
  <c r="L228" i="9"/>
  <c r="F228" i="9" s="1"/>
  <c r="E228" i="9"/>
  <c r="M227" i="9"/>
  <c r="L227" i="9"/>
  <c r="F227" i="9"/>
  <c r="E227" i="9"/>
  <c r="B227" i="9"/>
  <c r="M226" i="9"/>
  <c r="L226" i="9"/>
  <c r="F226" i="9" s="1"/>
  <c r="E226" i="9"/>
  <c r="M225" i="9"/>
  <c r="F225" i="9" s="1"/>
  <c r="B225" i="9" s="1"/>
  <c r="L225" i="9"/>
  <c r="E225" i="9"/>
  <c r="M224" i="9"/>
  <c r="L224" i="9"/>
  <c r="F224" i="9" s="1"/>
  <c r="E224" i="9"/>
  <c r="M223" i="9"/>
  <c r="F223" i="9" s="1"/>
  <c r="B223" i="9" s="1"/>
  <c r="L223" i="9"/>
  <c r="E223" i="9"/>
  <c r="M222" i="9"/>
  <c r="L222" i="9"/>
  <c r="F222" i="9" s="1"/>
  <c r="E222" i="9"/>
  <c r="M221" i="9"/>
  <c r="F221" i="9" s="1"/>
  <c r="B221" i="9" s="1"/>
  <c r="L221" i="9"/>
  <c r="E221" i="9"/>
  <c r="M220" i="9"/>
  <c r="L220" i="9"/>
  <c r="E220" i="9"/>
  <c r="M219" i="9"/>
  <c r="F219" i="9" s="1"/>
  <c r="B219" i="9" s="1"/>
  <c r="L219" i="9"/>
  <c r="E219" i="9"/>
  <c r="M218" i="9"/>
  <c r="L218" i="9"/>
  <c r="F218" i="9" s="1"/>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F83" i="9"/>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B70" i="9" s="1"/>
  <c r="G70" i="9"/>
  <c r="F70" i="9"/>
  <c r="H69" i="9"/>
  <c r="G69" i="9"/>
  <c r="F69" i="9"/>
  <c r="H68" i="9"/>
  <c r="G68" i="9"/>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E58" i="9" s="1"/>
  <c r="B58" i="9" s="1"/>
  <c r="G58" i="9"/>
  <c r="F58" i="9"/>
  <c r="H57" i="9"/>
  <c r="G57" i="9"/>
  <c r="F57" i="9"/>
  <c r="H56" i="9"/>
  <c r="G56" i="9"/>
  <c r="E56" i="9" s="1"/>
  <c r="B56" i="9" s="1"/>
  <c r="F56" i="9"/>
  <c r="H55" i="9"/>
  <c r="G55" i="9"/>
  <c r="F55" i="9"/>
  <c r="E55" i="9"/>
  <c r="B55" i="9" s="1"/>
  <c r="H54" i="9"/>
  <c r="E54" i="9" s="1"/>
  <c r="B54" i="9" s="1"/>
  <c r="G54" i="9"/>
  <c r="F54" i="9"/>
  <c r="H53" i="9"/>
  <c r="G53" i="9"/>
  <c r="F53" i="9"/>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G47" i="9"/>
  <c r="F47" i="9"/>
  <c r="H46" i="9"/>
  <c r="G46" i="9"/>
  <c r="E46" i="9" s="1"/>
  <c r="B46" i="9" s="1"/>
  <c r="F46" i="9"/>
  <c r="H45" i="9"/>
  <c r="G45" i="9"/>
  <c r="F45" i="9"/>
  <c r="E45" i="9"/>
  <c r="B45" i="9" s="1"/>
  <c r="H44" i="9"/>
  <c r="G44" i="9"/>
  <c r="F44" i="9"/>
  <c r="E44" i="9"/>
  <c r="H43" i="9"/>
  <c r="G43" i="9"/>
  <c r="E43" i="9" s="1"/>
  <c r="F43" i="9"/>
  <c r="H42" i="9"/>
  <c r="G42" i="9"/>
  <c r="F42" i="9"/>
  <c r="H41" i="9"/>
  <c r="E41" i="9" s="1"/>
  <c r="B41" i="9" s="1"/>
  <c r="G41" i="9"/>
  <c r="F41" i="9"/>
  <c r="H40" i="9"/>
  <c r="E40" i="9" s="1"/>
  <c r="G40" i="9"/>
  <c r="F40" i="9"/>
  <c r="H39" i="9"/>
  <c r="G39" i="9"/>
  <c r="E39" i="9" s="1"/>
  <c r="F39" i="9"/>
  <c r="H38" i="9"/>
  <c r="G38" i="9"/>
  <c r="F38" i="9"/>
  <c r="H37" i="9"/>
  <c r="G37" i="9"/>
  <c r="F37" i="9"/>
  <c r="E37" i="9"/>
  <c r="B37" i="9" s="1"/>
  <c r="H36" i="9"/>
  <c r="G36" i="9"/>
  <c r="F36" i="9"/>
  <c r="E36" i="9"/>
  <c r="H35" i="9"/>
  <c r="G35" i="9"/>
  <c r="F35" i="9"/>
  <c r="H34" i="9"/>
  <c r="G34" i="9"/>
  <c r="E34" i="9" s="1"/>
  <c r="B34" i="9" s="1"/>
  <c r="F34" i="9"/>
  <c r="H33" i="9"/>
  <c r="G33" i="9"/>
  <c r="E33" i="9" s="1"/>
  <c r="B33" i="9" s="1"/>
  <c r="F33" i="9"/>
  <c r="H32" i="9"/>
  <c r="G32" i="9"/>
  <c r="F32" i="9"/>
  <c r="H31" i="9"/>
  <c r="G31" i="9"/>
  <c r="E31" i="9" s="1"/>
  <c r="F31" i="9"/>
  <c r="H30" i="9"/>
  <c r="G30" i="9"/>
  <c r="E30" i="9" s="1"/>
  <c r="B30" i="9" s="1"/>
  <c r="F30" i="9"/>
  <c r="H29" i="9"/>
  <c r="G29" i="9"/>
  <c r="F29" i="9"/>
  <c r="E29" i="9"/>
  <c r="B29" i="9" s="1"/>
  <c r="H28" i="9"/>
  <c r="E28" i="9" s="1"/>
  <c r="G28" i="9"/>
  <c r="F28" i="9"/>
  <c r="H27" i="9"/>
  <c r="G27" i="9"/>
  <c r="F27" i="9"/>
  <c r="H26" i="9"/>
  <c r="G26" i="9"/>
  <c r="F26" i="9"/>
  <c r="H25" i="9"/>
  <c r="G25" i="9"/>
  <c r="F25" i="9"/>
  <c r="E25" i="9"/>
  <c r="B25" i="9" s="1"/>
  <c r="H24" i="9"/>
  <c r="G24" i="9"/>
  <c r="F24" i="9"/>
  <c r="E24" i="9"/>
  <c r="H23" i="9"/>
  <c r="G23" i="9"/>
  <c r="E23" i="9" s="1"/>
  <c r="F23" i="9"/>
  <c r="H22" i="9"/>
  <c r="G22" i="9"/>
  <c r="F22" i="9"/>
  <c r="F21" i="9"/>
  <c r="F4" i="9"/>
  <c r="O3" i="9"/>
  <c r="G275" i="9" s="1"/>
  <c r="E275" i="9" s="1"/>
  <c r="I3" i="9"/>
  <c r="H3" i="9"/>
  <c r="G3" i="9"/>
  <c r="D101" i="8"/>
  <c r="I36" i="3" s="1"/>
  <c r="D95" i="8"/>
  <c r="D90" i="8"/>
  <c r="C1565" i="1" s="1"/>
  <c r="D85" i="8"/>
  <c r="D80" i="8"/>
  <c r="D75" i="8"/>
  <c r="D70" i="8"/>
  <c r="D65" i="8"/>
  <c r="D60" i="8"/>
  <c r="D55" i="8"/>
  <c r="D50" i="8"/>
  <c r="D44" i="8"/>
  <c r="D36" i="8"/>
  <c r="C1511" i="1" s="1"/>
  <c r="D26" i="8"/>
  <c r="D18" i="8"/>
  <c r="D8" i="8"/>
  <c r="C1483" i="1" s="1"/>
  <c r="H1483" i="1" s="1"/>
  <c r="E44" i="7"/>
  <c r="D44" i="7"/>
  <c r="E39" i="7"/>
  <c r="D39" i="7"/>
  <c r="E38" i="7"/>
  <c r="D38" i="7"/>
  <c r="E30" i="7"/>
  <c r="D30" i="7"/>
  <c r="E23" i="7"/>
  <c r="E22" i="7" s="1"/>
  <c r="D23" i="7"/>
  <c r="D22" i="7"/>
  <c r="E14" i="7"/>
  <c r="D14" i="7"/>
  <c r="E7" i="7"/>
  <c r="D7" i="7"/>
  <c r="E6" i="7"/>
  <c r="D6" i="7"/>
  <c r="D5" i="7" s="1"/>
  <c r="F140" i="6"/>
  <c r="F139" i="6"/>
  <c r="F138" i="6"/>
  <c r="F137" i="6"/>
  <c r="F136" i="6"/>
  <c r="F135" i="6"/>
  <c r="F134" i="6"/>
  <c r="F133" i="6"/>
  <c r="F132" i="6"/>
  <c r="F131"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E89" i="6" s="1"/>
  <c r="D99" i="6"/>
  <c r="F99" i="6" s="1"/>
  <c r="F98" i="6"/>
  <c r="F97" i="6"/>
  <c r="F96" i="6"/>
  <c r="F95" i="6"/>
  <c r="F94"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E35" i="6" s="1"/>
  <c r="I25" i="3"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D246" i="5"/>
  <c r="F246" i="5" s="1"/>
  <c r="D245" i="5"/>
  <c r="F245" i="5" s="1"/>
  <c r="F244" i="5"/>
  <c r="F243" i="5"/>
  <c r="E242" i="5"/>
  <c r="D242" i="5"/>
  <c r="F242" i="5" s="1"/>
  <c r="F241" i="5"/>
  <c r="F240" i="5"/>
  <c r="F239"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D180" i="5"/>
  <c r="F180"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F79" i="5"/>
  <c r="E79" i="5"/>
  <c r="D79" i="5"/>
  <c r="E78" i="5"/>
  <c r="D78" i="5"/>
  <c r="F78" i="5" s="1"/>
  <c r="F77" i="5"/>
  <c r="F76" i="5"/>
  <c r="F75" i="5"/>
  <c r="F74" i="5"/>
  <c r="F73" i="5"/>
  <c r="F72" i="5"/>
  <c r="F71" i="5"/>
  <c r="F70" i="5"/>
  <c r="E70" i="5"/>
  <c r="D70" i="5"/>
  <c r="D69" i="5" s="1"/>
  <c r="F69"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E594" i="4"/>
  <c r="D594" i="4"/>
  <c r="F594" i="4" s="1"/>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E417" i="4"/>
  <c r="F417" i="4" s="1"/>
  <c r="D417" i="4"/>
  <c r="D644" i="4" s="1"/>
  <c r="E416" i="4"/>
  <c r="E643" i="4" s="1"/>
  <c r="D637" i="1" s="1"/>
  <c r="H637" i="1" s="1"/>
  <c r="D416" i="4"/>
  <c r="D643" i="4" s="1"/>
  <c r="F643" i="4" s="1"/>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E383" i="4"/>
  <c r="D378" i="1" s="1"/>
  <c r="H378" i="1" s="1"/>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D363" i="4"/>
  <c r="F362" i="4"/>
  <c r="F361" i="4"/>
  <c r="F360" i="4"/>
  <c r="F359" i="4"/>
  <c r="F358" i="4"/>
  <c r="F357" i="4"/>
  <c r="E356" i="4"/>
  <c r="E351" i="4" s="1"/>
  <c r="D356" i="4"/>
  <c r="F356" i="4" s="1"/>
  <c r="F355" i="4"/>
  <c r="F354" i="4"/>
  <c r="F353" i="4"/>
  <c r="F352" i="4"/>
  <c r="E352" i="4"/>
  <c r="D352" i="4"/>
  <c r="D351" i="4" s="1"/>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E299" i="4" s="1"/>
  <c r="E298" i="4" s="1"/>
  <c r="D304" i="4"/>
  <c r="F304" i="4" s="1"/>
  <c r="F303" i="4"/>
  <c r="F302" i="4"/>
  <c r="F301" i="4"/>
  <c r="F300" i="4"/>
  <c r="E300" i="4"/>
  <c r="D300" i="4"/>
  <c r="D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69" i="1" s="1"/>
  <c r="H269" i="1" s="1"/>
  <c r="D273" i="4"/>
  <c r="F272" i="4"/>
  <c r="F271" i="4"/>
  <c r="F270" i="4"/>
  <c r="F269" i="4"/>
  <c r="F268" i="4"/>
  <c r="E268" i="4"/>
  <c r="D268" i="4"/>
  <c r="F267" i="4"/>
  <c r="F266" i="4"/>
  <c r="F265" i="4"/>
  <c r="E264" i="4"/>
  <c r="D264" i="4"/>
  <c r="F262" i="4"/>
  <c r="F261" i="4"/>
  <c r="F260" i="4"/>
  <c r="E259" i="4"/>
  <c r="D259" i="4"/>
  <c r="F258" i="4"/>
  <c r="F257" i="4"/>
  <c r="F256" i="4"/>
  <c r="F255" i="4"/>
  <c r="F254" i="4"/>
  <c r="E253" i="4"/>
  <c r="E252" i="4" s="1"/>
  <c r="D248" i="1" s="1"/>
  <c r="H248" i="1" s="1"/>
  <c r="D253" i="4"/>
  <c r="F253" i="4" s="1"/>
  <c r="D252" i="4"/>
  <c r="F251" i="4"/>
  <c r="F250" i="4"/>
  <c r="F249" i="4"/>
  <c r="F248" i="4"/>
  <c r="F247" i="4"/>
  <c r="E247" i="4"/>
  <c r="D247" i="4"/>
  <c r="F246" i="4"/>
  <c r="F245" i="4"/>
  <c r="E244" i="4"/>
  <c r="D244" i="4"/>
  <c r="F244" i="4" s="1"/>
  <c r="F243" i="4"/>
  <c r="F242" i="4"/>
  <c r="F241" i="4"/>
  <c r="E240" i="4"/>
  <c r="F240" i="4" s="1"/>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3" i="4"/>
  <c r="F222" i="4"/>
  <c r="F221" i="4"/>
  <c r="F220" i="4"/>
  <c r="F219" i="4"/>
  <c r="E219" i="4"/>
  <c r="D219" i="4"/>
  <c r="F218" i="4"/>
  <c r="F217" i="4"/>
  <c r="E216" i="4"/>
  <c r="E215" i="4" s="1"/>
  <c r="D216" i="4"/>
  <c r="F216" i="4" s="1"/>
  <c r="F214" i="4"/>
  <c r="F213" i="4"/>
  <c r="F212" i="4"/>
  <c r="F211" i="4"/>
  <c r="F210" i="4"/>
  <c r="E210" i="4"/>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F164" i="4"/>
  <c r="E164" i="4"/>
  <c r="D164" i="4"/>
  <c r="F162" i="4"/>
  <c r="F161" i="4"/>
  <c r="F160" i="4"/>
  <c r="E159" i="4"/>
  <c r="E152" i="4" s="1"/>
  <c r="D148" i="1" s="1"/>
  <c r="D159" i="4"/>
  <c r="F158" i="4"/>
  <c r="F157" i="4"/>
  <c r="F156" i="4"/>
  <c r="F155" i="4"/>
  <c r="F154" i="4"/>
  <c r="E153" i="4"/>
  <c r="F153" i="4" s="1"/>
  <c r="D153" i="4"/>
  <c r="D152" i="4" s="1"/>
  <c r="F150" i="4"/>
  <c r="F149" i="4"/>
  <c r="F148" i="4"/>
  <c r="F147" i="4"/>
  <c r="F146" i="4"/>
  <c r="F145" i="4"/>
  <c r="F144" i="4"/>
  <c r="F143" i="4"/>
  <c r="F142" i="4"/>
  <c r="F141" i="4"/>
  <c r="F140" i="4"/>
  <c r="E140" i="4"/>
  <c r="D140" i="4"/>
  <c r="E139" i="4"/>
  <c r="D139" i="4"/>
  <c r="F138" i="4"/>
  <c r="F137" i="4"/>
  <c r="F136" i="4"/>
  <c r="F135" i="4"/>
  <c r="E134" i="4"/>
  <c r="E133" i="4" s="1"/>
  <c r="D134" i="4"/>
  <c r="F134" i="4" s="1"/>
  <c r="F132" i="4"/>
  <c r="F131" i="4"/>
  <c r="F130" i="4"/>
  <c r="F129" i="4"/>
  <c r="F128" i="4"/>
  <c r="E128" i="4"/>
  <c r="D128" i="4"/>
  <c r="F127" i="4"/>
  <c r="F126" i="4"/>
  <c r="E125" i="4"/>
  <c r="E124" i="4" s="1"/>
  <c r="D120" i="1" s="1"/>
  <c r="G120" i="1" s="1"/>
  <c r="D125" i="4"/>
  <c r="D124" i="4" s="1"/>
  <c r="F123" i="4"/>
  <c r="F122" i="4"/>
  <c r="F121" i="4"/>
  <c r="E120" i="4"/>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58" i="1" s="1"/>
  <c r="G58" i="1" s="1"/>
  <c r="D62" i="4"/>
  <c r="F61" i="4"/>
  <c r="F60" i="4"/>
  <c r="E59" i="4"/>
  <c r="D55" i="1" s="1"/>
  <c r="G55" i="1" s="1"/>
  <c r="D59" i="4"/>
  <c r="F58" i="4"/>
  <c r="F57" i="4"/>
  <c r="F56" i="4"/>
  <c r="F55" i="4"/>
  <c r="E54" i="4"/>
  <c r="D54" i="4"/>
  <c r="F54" i="4" s="1"/>
  <c r="F53" i="4"/>
  <c r="F52" i="4"/>
  <c r="E51" i="4"/>
  <c r="D51" i="4"/>
  <c r="F51" i="4" s="1"/>
  <c r="D50"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C1575" i="1"/>
  <c r="C1574" i="1"/>
  <c r="H1573" i="1"/>
  <c r="C1573" i="1"/>
  <c r="G1573" i="1" s="1"/>
  <c r="H1572" i="1"/>
  <c r="G1572" i="1"/>
  <c r="C1572" i="1"/>
  <c r="C1571" i="1"/>
  <c r="C1570" i="1"/>
  <c r="H1569" i="1"/>
  <c r="C1569" i="1"/>
  <c r="G1569" i="1" s="1"/>
  <c r="H1568" i="1"/>
  <c r="G1568" i="1"/>
  <c r="C1568" i="1"/>
  <c r="C1567" i="1"/>
  <c r="C1566" i="1"/>
  <c r="H1564" i="1"/>
  <c r="G1564" i="1"/>
  <c r="C1564" i="1"/>
  <c r="C1563" i="1"/>
  <c r="C1562" i="1"/>
  <c r="H1561" i="1"/>
  <c r="C1561" i="1"/>
  <c r="G1561" i="1" s="1"/>
  <c r="H1560" i="1"/>
  <c r="G1560" i="1"/>
  <c r="C1560" i="1"/>
  <c r="H1559" i="1"/>
  <c r="G1559" i="1"/>
  <c r="C1559" i="1"/>
  <c r="G1558" i="1"/>
  <c r="C1558" i="1"/>
  <c r="H1558" i="1" s="1"/>
  <c r="H1557" i="1"/>
  <c r="C1557" i="1"/>
  <c r="G1557" i="1" s="1"/>
  <c r="H1556" i="1"/>
  <c r="G1556" i="1"/>
  <c r="C1556" i="1"/>
  <c r="G1555" i="1"/>
  <c r="C1555" i="1"/>
  <c r="H1555" i="1" s="1"/>
  <c r="G1554" i="1"/>
  <c r="C1554" i="1"/>
  <c r="H1554" i="1" s="1"/>
  <c r="H1553" i="1"/>
  <c r="C1553" i="1"/>
  <c r="G1553" i="1" s="1"/>
  <c r="H1552" i="1"/>
  <c r="G1552" i="1"/>
  <c r="C1552" i="1"/>
  <c r="H1551" i="1"/>
  <c r="G1551" i="1"/>
  <c r="C1551" i="1"/>
  <c r="G1550" i="1"/>
  <c r="C1550" i="1"/>
  <c r="H1550" i="1" s="1"/>
  <c r="H1549" i="1"/>
  <c r="C1549" i="1"/>
  <c r="G1549" i="1" s="1"/>
  <c r="H1548" i="1"/>
  <c r="G1548" i="1"/>
  <c r="C1548" i="1"/>
  <c r="G1547" i="1"/>
  <c r="C1547" i="1"/>
  <c r="H1547" i="1" s="1"/>
  <c r="G1546" i="1"/>
  <c r="C1546" i="1"/>
  <c r="H1546" i="1" s="1"/>
  <c r="H1545" i="1"/>
  <c r="C1545" i="1"/>
  <c r="G1545" i="1" s="1"/>
  <c r="H1544" i="1"/>
  <c r="G1544" i="1"/>
  <c r="C1544" i="1"/>
  <c r="H1543" i="1"/>
  <c r="G1543" i="1"/>
  <c r="C1543" i="1"/>
  <c r="G1542" i="1"/>
  <c r="C1542" i="1"/>
  <c r="H1542" i="1" s="1"/>
  <c r="H1541" i="1"/>
  <c r="C1541" i="1"/>
  <c r="G1541" i="1" s="1"/>
  <c r="H1540" i="1"/>
  <c r="G1540" i="1"/>
  <c r="C1540" i="1"/>
  <c r="C1539" i="1"/>
  <c r="H1539" i="1" s="1"/>
  <c r="G1538" i="1"/>
  <c r="C1538" i="1"/>
  <c r="H1538" i="1" s="1"/>
  <c r="H1537" i="1"/>
  <c r="C1537" i="1"/>
  <c r="G1537" i="1" s="1"/>
  <c r="G1536" i="1"/>
  <c r="C1536" i="1"/>
  <c r="H1536" i="1" s="1"/>
  <c r="C1535" i="1"/>
  <c r="H1535" i="1" s="1"/>
  <c r="C1534" i="1"/>
  <c r="H1534" i="1" s="1"/>
  <c r="H1533" i="1"/>
  <c r="C1533" i="1"/>
  <c r="G1533" i="1" s="1"/>
  <c r="H1532" i="1"/>
  <c r="G1532" i="1"/>
  <c r="C1532" i="1"/>
  <c r="C1531" i="1"/>
  <c r="H1531" i="1" s="1"/>
  <c r="C1530" i="1"/>
  <c r="H1530" i="1" s="1"/>
  <c r="C1529" i="1"/>
  <c r="G1529" i="1" s="1"/>
  <c r="H1528" i="1"/>
  <c r="G1528" i="1"/>
  <c r="C1528" i="1"/>
  <c r="H1527" i="1"/>
  <c r="G1527" i="1"/>
  <c r="C1527" i="1"/>
  <c r="C1526" i="1"/>
  <c r="H1526" i="1" s="1"/>
  <c r="H1525" i="1"/>
  <c r="C1525" i="1"/>
  <c r="G1525" i="1" s="1"/>
  <c r="C1523" i="1"/>
  <c r="H1523" i="1" s="1"/>
  <c r="G1522" i="1"/>
  <c r="C1522" i="1"/>
  <c r="H1522" i="1" s="1"/>
  <c r="C1521" i="1"/>
  <c r="G1521" i="1" s="1"/>
  <c r="H1520" i="1"/>
  <c r="G1520" i="1"/>
  <c r="C1520" i="1"/>
  <c r="H1519" i="1"/>
  <c r="G1519" i="1"/>
  <c r="C1519" i="1"/>
  <c r="H1516" i="1"/>
  <c r="G1516" i="1"/>
  <c r="C1516" i="1"/>
  <c r="C1515" i="1"/>
  <c r="H1515" i="1" s="1"/>
  <c r="G1514" i="1"/>
  <c r="C1514" i="1"/>
  <c r="H1514" i="1" s="1"/>
  <c r="C1513" i="1"/>
  <c r="G1513" i="1" s="1"/>
  <c r="H1512" i="1"/>
  <c r="G1512" i="1"/>
  <c r="C1512" i="1"/>
  <c r="C1510" i="1"/>
  <c r="H1510" i="1" s="1"/>
  <c r="H1509" i="1"/>
  <c r="C1509" i="1"/>
  <c r="G1509" i="1" s="1"/>
  <c r="H1508" i="1"/>
  <c r="G1508" i="1"/>
  <c r="C1508" i="1"/>
  <c r="C1507" i="1"/>
  <c r="H1507" i="1" s="1"/>
  <c r="G1506" i="1"/>
  <c r="C1506" i="1"/>
  <c r="H1506" i="1" s="1"/>
  <c r="C1505" i="1"/>
  <c r="G1505" i="1" s="1"/>
  <c r="C1504" i="1"/>
  <c r="H1504" i="1" s="1"/>
  <c r="H1503" i="1"/>
  <c r="C1503" i="1"/>
  <c r="G1503" i="1" s="1"/>
  <c r="C1502" i="1"/>
  <c r="H1502" i="1" s="1"/>
  <c r="H1500" i="1"/>
  <c r="G1500" i="1"/>
  <c r="C1500" i="1"/>
  <c r="G1498" i="1"/>
  <c r="C1498" i="1"/>
  <c r="H1498" i="1" s="1"/>
  <c r="C1497" i="1"/>
  <c r="G1497" i="1" s="1"/>
  <c r="H1496" i="1"/>
  <c r="G1496" i="1"/>
  <c r="C1496" i="1"/>
  <c r="H1495" i="1"/>
  <c r="G1495" i="1"/>
  <c r="C1495" i="1"/>
  <c r="C1494" i="1"/>
  <c r="H1494" i="1" s="1"/>
  <c r="C1493" i="1"/>
  <c r="G1493" i="1" s="1"/>
  <c r="G1492" i="1"/>
  <c r="C1492" i="1"/>
  <c r="H1492" i="1" s="1"/>
  <c r="C1491" i="1"/>
  <c r="H1491" i="1" s="1"/>
  <c r="G1490" i="1"/>
  <c r="C1490" i="1"/>
  <c r="H1490" i="1" s="1"/>
  <c r="C1489" i="1"/>
  <c r="G1489" i="1" s="1"/>
  <c r="H1488" i="1"/>
  <c r="G1488" i="1"/>
  <c r="C1488" i="1"/>
  <c r="C1487" i="1"/>
  <c r="H1487" i="1" s="1"/>
  <c r="C1486" i="1"/>
  <c r="H1486" i="1" s="1"/>
  <c r="H1485" i="1"/>
  <c r="C1485" i="1"/>
  <c r="G1485" i="1" s="1"/>
  <c r="H1484" i="1"/>
  <c r="G1484" i="1"/>
  <c r="C1484" i="1"/>
  <c r="G1482" i="1"/>
  <c r="C1482" i="1"/>
  <c r="H1482" i="1" s="1"/>
  <c r="H1480" i="1"/>
  <c r="G1480" i="1"/>
  <c r="C1480" i="1"/>
  <c r="D1479" i="1"/>
  <c r="C1479" i="1"/>
  <c r="G1479" i="1" s="1"/>
  <c r="J1478" i="1"/>
  <c r="D1478" i="1"/>
  <c r="H1478" i="1" s="1"/>
  <c r="C1478" i="1"/>
  <c r="D1477" i="1"/>
  <c r="H1477" i="1" s="1"/>
  <c r="C1477" i="1"/>
  <c r="J1476" i="1"/>
  <c r="H1476" i="1"/>
  <c r="G1476" i="1"/>
  <c r="I1476" i="1" s="1"/>
  <c r="D1476" i="1"/>
  <c r="C1476" i="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J1444" i="1"/>
  <c r="D1444" i="1"/>
  <c r="C1444" i="1"/>
  <c r="H1443" i="1"/>
  <c r="D1443" i="1"/>
  <c r="C1443" i="1"/>
  <c r="J1442" i="1"/>
  <c r="G1442" i="1"/>
  <c r="I1442" i="1" s="1"/>
  <c r="D1442" i="1"/>
  <c r="H1442" i="1" s="1"/>
  <c r="C1442" i="1"/>
  <c r="H1441" i="1"/>
  <c r="D1441" i="1"/>
  <c r="C1441" i="1"/>
  <c r="J1440" i="1"/>
  <c r="G1440" i="1"/>
  <c r="I1440" i="1" s="1"/>
  <c r="D1440" i="1"/>
  <c r="H1440" i="1" s="1"/>
  <c r="C1440" i="1"/>
  <c r="H1439" i="1"/>
  <c r="D1439" i="1"/>
  <c r="C1439" i="1"/>
  <c r="H1438" i="1"/>
  <c r="D1438" i="1"/>
  <c r="C1438" i="1"/>
  <c r="G1438" i="1" s="1"/>
  <c r="D1437" i="1"/>
  <c r="C1437" i="1"/>
  <c r="G1437" i="1" s="1"/>
  <c r="C1436" i="1"/>
  <c r="D1434" i="1"/>
  <c r="C1434" i="1"/>
  <c r="G1434" i="1" s="1"/>
  <c r="H1433" i="1"/>
  <c r="D1433" i="1"/>
  <c r="C1433" i="1"/>
  <c r="G1433" i="1" s="1"/>
  <c r="H1432" i="1"/>
  <c r="D1432" i="1"/>
  <c r="C1432" i="1"/>
  <c r="G1432" i="1" s="1"/>
  <c r="D1431" i="1"/>
  <c r="C1431" i="1"/>
  <c r="G1431" i="1" s="1"/>
  <c r="D1430" i="1"/>
  <c r="C1430" i="1"/>
  <c r="G1430" i="1" s="1"/>
  <c r="H1429" i="1"/>
  <c r="D1429" i="1"/>
  <c r="C1429" i="1"/>
  <c r="G1429" i="1" s="1"/>
  <c r="H1428" i="1"/>
  <c r="D1428" i="1"/>
  <c r="C1428" i="1"/>
  <c r="G1428" i="1" s="1"/>
  <c r="D1427" i="1"/>
  <c r="C1427" i="1"/>
  <c r="G1427" i="1" s="1"/>
  <c r="D1426" i="1"/>
  <c r="C1426" i="1"/>
  <c r="G1426" i="1" s="1"/>
  <c r="H1425" i="1"/>
  <c r="D1425" i="1"/>
  <c r="C1425" i="1"/>
  <c r="G1425" i="1" s="1"/>
  <c r="H1424" i="1"/>
  <c r="D1424" i="1"/>
  <c r="C1424" i="1"/>
  <c r="G1424" i="1" s="1"/>
  <c r="D1423" i="1"/>
  <c r="C1423" i="1"/>
  <c r="G1423" i="1" s="1"/>
  <c r="D1422" i="1"/>
  <c r="C1422" i="1"/>
  <c r="G1422" i="1" s="1"/>
  <c r="H1421" i="1"/>
  <c r="D1421" i="1"/>
  <c r="C1421" i="1"/>
  <c r="G1421" i="1" s="1"/>
  <c r="H1420" i="1"/>
  <c r="D1420" i="1"/>
  <c r="C1420" i="1"/>
  <c r="G1420" i="1" s="1"/>
  <c r="D1419" i="1"/>
  <c r="C1419" i="1"/>
  <c r="G1419" i="1" s="1"/>
  <c r="D1418" i="1"/>
  <c r="C1418" i="1"/>
  <c r="G1418" i="1" s="1"/>
  <c r="H1417" i="1"/>
  <c r="D1417" i="1"/>
  <c r="C1417" i="1"/>
  <c r="G1417" i="1" s="1"/>
  <c r="H1416" i="1"/>
  <c r="D1416" i="1"/>
  <c r="C1416" i="1"/>
  <c r="G1416" i="1" s="1"/>
  <c r="D1415" i="1"/>
  <c r="C1415" i="1"/>
  <c r="G1415" i="1" s="1"/>
  <c r="D1414" i="1"/>
  <c r="C1414" i="1"/>
  <c r="G1414" i="1" s="1"/>
  <c r="H1413" i="1"/>
  <c r="D1413" i="1"/>
  <c r="C1413" i="1"/>
  <c r="G1413" i="1" s="1"/>
  <c r="H1412" i="1"/>
  <c r="D1412" i="1"/>
  <c r="C1412" i="1"/>
  <c r="G1412" i="1" s="1"/>
  <c r="D1411" i="1"/>
  <c r="C1411" i="1"/>
  <c r="G1411" i="1" s="1"/>
  <c r="D1410" i="1"/>
  <c r="C1410" i="1"/>
  <c r="G1410" i="1" s="1"/>
  <c r="H1409" i="1"/>
  <c r="D1409" i="1"/>
  <c r="C1409" i="1"/>
  <c r="G1409" i="1" s="1"/>
  <c r="H1408" i="1"/>
  <c r="D1408" i="1"/>
  <c r="C1408" i="1"/>
  <c r="G1408" i="1" s="1"/>
  <c r="D1407" i="1"/>
  <c r="C1407" i="1"/>
  <c r="G1407" i="1" s="1"/>
  <c r="D1406" i="1"/>
  <c r="C1406" i="1"/>
  <c r="G1406" i="1" s="1"/>
  <c r="H1405" i="1"/>
  <c r="D1405" i="1"/>
  <c r="C1405" i="1"/>
  <c r="G1405" i="1" s="1"/>
  <c r="H1404" i="1"/>
  <c r="D1404" i="1"/>
  <c r="C1404" i="1"/>
  <c r="G1404" i="1" s="1"/>
  <c r="D1403" i="1"/>
  <c r="C1403" i="1"/>
  <c r="G1403" i="1" s="1"/>
  <c r="D1402" i="1"/>
  <c r="C1402" i="1"/>
  <c r="G1402" i="1" s="1"/>
  <c r="H1401" i="1"/>
  <c r="D1401" i="1"/>
  <c r="C1401" i="1"/>
  <c r="G1401" i="1" s="1"/>
  <c r="H1400" i="1"/>
  <c r="D1400" i="1"/>
  <c r="C1400" i="1"/>
  <c r="G1400" i="1" s="1"/>
  <c r="D1399" i="1"/>
  <c r="C1399" i="1"/>
  <c r="G1399" i="1" s="1"/>
  <c r="D1398" i="1"/>
  <c r="C1398" i="1"/>
  <c r="G1398" i="1" s="1"/>
  <c r="H1397" i="1"/>
  <c r="D1397" i="1"/>
  <c r="C1397" i="1"/>
  <c r="G1397" i="1" s="1"/>
  <c r="H1396" i="1"/>
  <c r="D1396" i="1"/>
  <c r="C1396" i="1"/>
  <c r="G1396" i="1" s="1"/>
  <c r="D1395" i="1"/>
  <c r="C1395" i="1"/>
  <c r="G1395" i="1" s="1"/>
  <c r="D1394" i="1"/>
  <c r="C1394" i="1"/>
  <c r="G1394" i="1" s="1"/>
  <c r="H1393" i="1"/>
  <c r="D1393" i="1"/>
  <c r="C1393" i="1"/>
  <c r="G1393" i="1" s="1"/>
  <c r="H1392" i="1"/>
  <c r="D1392" i="1"/>
  <c r="C1392" i="1"/>
  <c r="G1392" i="1" s="1"/>
  <c r="D1391" i="1"/>
  <c r="C1391" i="1"/>
  <c r="G1391" i="1" s="1"/>
  <c r="D1390" i="1"/>
  <c r="C1390" i="1"/>
  <c r="G1390" i="1" s="1"/>
  <c r="H1389" i="1"/>
  <c r="D1389" i="1"/>
  <c r="C1389" i="1"/>
  <c r="G1389" i="1" s="1"/>
  <c r="H1388" i="1"/>
  <c r="D1388" i="1"/>
  <c r="C1388" i="1"/>
  <c r="G1388" i="1" s="1"/>
  <c r="D1387" i="1"/>
  <c r="C1387" i="1"/>
  <c r="G1387" i="1" s="1"/>
  <c r="D1386" i="1"/>
  <c r="C1386" i="1"/>
  <c r="G1386" i="1" s="1"/>
  <c r="H1385" i="1"/>
  <c r="D1385" i="1"/>
  <c r="C1385" i="1"/>
  <c r="G1385" i="1" s="1"/>
  <c r="H1384" i="1"/>
  <c r="D1384" i="1"/>
  <c r="C1384" i="1"/>
  <c r="G1384" i="1" s="1"/>
  <c r="D1383" i="1"/>
  <c r="D1382" i="1"/>
  <c r="C1382" i="1"/>
  <c r="G1382" i="1" s="1"/>
  <c r="H1381" i="1"/>
  <c r="D1381" i="1"/>
  <c r="C1381" i="1"/>
  <c r="G1381" i="1" s="1"/>
  <c r="H1380" i="1"/>
  <c r="D1380" i="1"/>
  <c r="C1380" i="1"/>
  <c r="G1380" i="1" s="1"/>
  <c r="D1379" i="1"/>
  <c r="C1379" i="1"/>
  <c r="G1379" i="1" s="1"/>
  <c r="D1378" i="1"/>
  <c r="C1378" i="1"/>
  <c r="G1378" i="1" s="1"/>
  <c r="H1377" i="1"/>
  <c r="D1377" i="1"/>
  <c r="C1377" i="1"/>
  <c r="G1377" i="1" s="1"/>
  <c r="H1376" i="1"/>
  <c r="D1376" i="1"/>
  <c r="C1376" i="1"/>
  <c r="G1376" i="1" s="1"/>
  <c r="D1375" i="1"/>
  <c r="C1375" i="1"/>
  <c r="G1375" i="1" s="1"/>
  <c r="D1374" i="1"/>
  <c r="C1374" i="1"/>
  <c r="G1374" i="1" s="1"/>
  <c r="H1373" i="1"/>
  <c r="D1373" i="1"/>
  <c r="C1373" i="1"/>
  <c r="G1373" i="1" s="1"/>
  <c r="H1372" i="1"/>
  <c r="D1372" i="1"/>
  <c r="C1372" i="1"/>
  <c r="G1372" i="1" s="1"/>
  <c r="D1371" i="1"/>
  <c r="C1371" i="1"/>
  <c r="G1371" i="1" s="1"/>
  <c r="D1370" i="1"/>
  <c r="C1370" i="1"/>
  <c r="G1370" i="1" s="1"/>
  <c r="H1369" i="1"/>
  <c r="D1369" i="1"/>
  <c r="C1369" i="1"/>
  <c r="G1369" i="1" s="1"/>
  <c r="H1368" i="1"/>
  <c r="D1368" i="1"/>
  <c r="C1368" i="1"/>
  <c r="G1368" i="1" s="1"/>
  <c r="D1367" i="1"/>
  <c r="C1367" i="1"/>
  <c r="G1367" i="1" s="1"/>
  <c r="D1366" i="1"/>
  <c r="C1366" i="1"/>
  <c r="G1366" i="1" s="1"/>
  <c r="H1365" i="1"/>
  <c r="D1365" i="1"/>
  <c r="C1365" i="1"/>
  <c r="G1365" i="1" s="1"/>
  <c r="H1364" i="1"/>
  <c r="D1364" i="1"/>
  <c r="C1364" i="1"/>
  <c r="G1364" i="1" s="1"/>
  <c r="D1363" i="1"/>
  <c r="C1363" i="1"/>
  <c r="G1363" i="1" s="1"/>
  <c r="D1362" i="1"/>
  <c r="C1362" i="1"/>
  <c r="G1362" i="1" s="1"/>
  <c r="H1361" i="1"/>
  <c r="D1361" i="1"/>
  <c r="C1361" i="1"/>
  <c r="G1361" i="1" s="1"/>
  <c r="H1360" i="1"/>
  <c r="D1360" i="1"/>
  <c r="C1360" i="1"/>
  <c r="D1359" i="1"/>
  <c r="C1359" i="1"/>
  <c r="H1359" i="1" s="1"/>
  <c r="D1358" i="1"/>
  <c r="C1358" i="1"/>
  <c r="G1358" i="1" s="1"/>
  <c r="H1357" i="1"/>
  <c r="D1357" i="1"/>
  <c r="C1357" i="1"/>
  <c r="G1357" i="1" s="1"/>
  <c r="H1356" i="1"/>
  <c r="D1356" i="1"/>
  <c r="C1356" i="1"/>
  <c r="D1355" i="1"/>
  <c r="C1355" i="1"/>
  <c r="H1355" i="1" s="1"/>
  <c r="D1354" i="1"/>
  <c r="C1354" i="1"/>
  <c r="G1354" i="1" s="1"/>
  <c r="H1353" i="1"/>
  <c r="D1353" i="1"/>
  <c r="C1353" i="1"/>
  <c r="G1353" i="1" s="1"/>
  <c r="H1352" i="1"/>
  <c r="D1352" i="1"/>
  <c r="C1352" i="1"/>
  <c r="D1351" i="1"/>
  <c r="C1351" i="1"/>
  <c r="H1351" i="1" s="1"/>
  <c r="D1350" i="1"/>
  <c r="C1350" i="1"/>
  <c r="G1350" i="1" s="1"/>
  <c r="H1349" i="1"/>
  <c r="D1349" i="1"/>
  <c r="C1349" i="1"/>
  <c r="G1349" i="1" s="1"/>
  <c r="H1348" i="1"/>
  <c r="D1348" i="1"/>
  <c r="C1348" i="1"/>
  <c r="D1347" i="1"/>
  <c r="C1347" i="1"/>
  <c r="H1347" i="1" s="1"/>
  <c r="D1346" i="1"/>
  <c r="C1346" i="1"/>
  <c r="G1346" i="1" s="1"/>
  <c r="H1345" i="1"/>
  <c r="D1345" i="1"/>
  <c r="C1345" i="1"/>
  <c r="G1345" i="1" s="1"/>
  <c r="H1344" i="1"/>
  <c r="D1344" i="1"/>
  <c r="C1344" i="1"/>
  <c r="D1343" i="1"/>
  <c r="C1343" i="1"/>
  <c r="H1343" i="1" s="1"/>
  <c r="D1342" i="1"/>
  <c r="C1342" i="1"/>
  <c r="G1342" i="1" s="1"/>
  <c r="H1341" i="1"/>
  <c r="D1341" i="1"/>
  <c r="C1341" i="1"/>
  <c r="G1341" i="1" s="1"/>
  <c r="H1340" i="1"/>
  <c r="D1340" i="1"/>
  <c r="C1340" i="1"/>
  <c r="D1339" i="1"/>
  <c r="C1339" i="1"/>
  <c r="H1339" i="1" s="1"/>
  <c r="D1338" i="1"/>
  <c r="C1338" i="1"/>
  <c r="G1338" i="1" s="1"/>
  <c r="H1337" i="1"/>
  <c r="D1337" i="1"/>
  <c r="C1337" i="1"/>
  <c r="G1337" i="1" s="1"/>
  <c r="H1336" i="1"/>
  <c r="D1336" i="1"/>
  <c r="C1336" i="1"/>
  <c r="D1335" i="1"/>
  <c r="C1335" i="1"/>
  <c r="H1335" i="1" s="1"/>
  <c r="D1334" i="1"/>
  <c r="C1334" i="1"/>
  <c r="G1334" i="1" s="1"/>
  <c r="H1333" i="1"/>
  <c r="D1333" i="1"/>
  <c r="C1333" i="1"/>
  <c r="G1333" i="1" s="1"/>
  <c r="H1332" i="1"/>
  <c r="D1332" i="1"/>
  <c r="C1332" i="1"/>
  <c r="D1331" i="1"/>
  <c r="C1331" i="1"/>
  <c r="H1331" i="1" s="1"/>
  <c r="D1330" i="1"/>
  <c r="C1330" i="1"/>
  <c r="G1330" i="1" s="1"/>
  <c r="D1329" i="1"/>
  <c r="H1328" i="1"/>
  <c r="D1328" i="1"/>
  <c r="C1328" i="1"/>
  <c r="D1327" i="1"/>
  <c r="C1327" i="1"/>
  <c r="H1327" i="1" s="1"/>
  <c r="D1326" i="1"/>
  <c r="C1326" i="1"/>
  <c r="G1326" i="1" s="1"/>
  <c r="H1325" i="1"/>
  <c r="D1325" i="1"/>
  <c r="C1325" i="1"/>
  <c r="G1325" i="1" s="1"/>
  <c r="H1324" i="1"/>
  <c r="D1324" i="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D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D1283" i="1"/>
  <c r="H1283" i="1" s="1"/>
  <c r="C1283" i="1"/>
  <c r="G1282" i="1"/>
  <c r="D1282" i="1"/>
  <c r="H1282" i="1" s="1"/>
  <c r="C1282" i="1"/>
  <c r="D1281" i="1"/>
  <c r="H1281" i="1" s="1"/>
  <c r="C1281" i="1"/>
  <c r="G1280" i="1"/>
  <c r="D1280" i="1"/>
  <c r="H1280" i="1" s="1"/>
  <c r="C1280" i="1"/>
  <c r="D1279" i="1"/>
  <c r="H1279" i="1" s="1"/>
  <c r="C1279" i="1"/>
  <c r="G1278" i="1"/>
  <c r="D1278" i="1"/>
  <c r="H1278" i="1" s="1"/>
  <c r="C1278" i="1"/>
  <c r="D1277" i="1"/>
  <c r="H1277" i="1" s="1"/>
  <c r="C1277" i="1"/>
  <c r="G1276" i="1"/>
  <c r="D1276" i="1"/>
  <c r="C1276" i="1"/>
  <c r="H1276" i="1" s="1"/>
  <c r="D1275" i="1"/>
  <c r="G1275" i="1" s="1"/>
  <c r="C1275" i="1"/>
  <c r="G1274" i="1"/>
  <c r="D1274" i="1"/>
  <c r="C1274" i="1"/>
  <c r="H1274" i="1" s="1"/>
  <c r="D1273" i="1"/>
  <c r="G1273" i="1" s="1"/>
  <c r="C1273" i="1"/>
  <c r="G1272" i="1"/>
  <c r="D1272" i="1"/>
  <c r="C1272" i="1"/>
  <c r="H1272" i="1" s="1"/>
  <c r="D1271" i="1"/>
  <c r="G1271" i="1" s="1"/>
  <c r="C1271" i="1"/>
  <c r="G1270" i="1"/>
  <c r="D1270" i="1"/>
  <c r="C1270" i="1"/>
  <c r="H1270" i="1" s="1"/>
  <c r="D1269" i="1"/>
  <c r="G1269" i="1" s="1"/>
  <c r="C1269" i="1"/>
  <c r="G1268" i="1"/>
  <c r="D1268" i="1"/>
  <c r="C1268" i="1"/>
  <c r="H1268" i="1" s="1"/>
  <c r="D1267" i="1"/>
  <c r="G1267" i="1" s="1"/>
  <c r="C1267" i="1"/>
  <c r="G1266" i="1"/>
  <c r="D1266" i="1"/>
  <c r="C1266" i="1"/>
  <c r="H1266" i="1" s="1"/>
  <c r="D1265" i="1"/>
  <c r="G1265" i="1" s="1"/>
  <c r="C1265" i="1"/>
  <c r="G1264" i="1"/>
  <c r="D1264" i="1"/>
  <c r="C1264" i="1"/>
  <c r="H1264" i="1" s="1"/>
  <c r="D1263" i="1"/>
  <c r="G1263" i="1" s="1"/>
  <c r="C1263" i="1"/>
  <c r="G1262" i="1"/>
  <c r="D1262" i="1"/>
  <c r="C1262" i="1"/>
  <c r="H1262" i="1" s="1"/>
  <c r="D1261" i="1"/>
  <c r="G1261" i="1" s="1"/>
  <c r="C1261" i="1"/>
  <c r="G1260" i="1"/>
  <c r="D1260" i="1"/>
  <c r="C1260" i="1"/>
  <c r="H1260" i="1" s="1"/>
  <c r="D1259" i="1"/>
  <c r="G1259" i="1" s="1"/>
  <c r="C1259" i="1"/>
  <c r="G1258" i="1"/>
  <c r="D1258" i="1"/>
  <c r="C1258" i="1"/>
  <c r="H1258" i="1" s="1"/>
  <c r="D1257" i="1"/>
  <c r="G1257" i="1" s="1"/>
  <c r="C1257" i="1"/>
  <c r="G1256" i="1"/>
  <c r="D1256" i="1"/>
  <c r="C1256" i="1"/>
  <c r="H1256" i="1" s="1"/>
  <c r="D1255" i="1"/>
  <c r="G1255" i="1" s="1"/>
  <c r="C1255" i="1"/>
  <c r="G1254" i="1"/>
  <c r="D1254" i="1"/>
  <c r="C1254" i="1"/>
  <c r="H1254" i="1" s="1"/>
  <c r="D1253" i="1"/>
  <c r="G1253" i="1" s="1"/>
  <c r="C1253" i="1"/>
  <c r="G1252" i="1"/>
  <c r="D1252" i="1"/>
  <c r="C1252" i="1"/>
  <c r="H1252" i="1" s="1"/>
  <c r="D1251" i="1"/>
  <c r="G1251" i="1" s="1"/>
  <c r="C1251" i="1"/>
  <c r="G1250" i="1"/>
  <c r="D1250" i="1"/>
  <c r="C1250" i="1"/>
  <c r="H1250" i="1" s="1"/>
  <c r="D1249" i="1"/>
  <c r="G1249" i="1" s="1"/>
  <c r="C1249" i="1"/>
  <c r="G1248" i="1"/>
  <c r="D1248" i="1"/>
  <c r="C1248" i="1"/>
  <c r="H1248" i="1" s="1"/>
  <c r="D1247" i="1"/>
  <c r="G1247" i="1" s="1"/>
  <c r="C1247" i="1"/>
  <c r="G1246" i="1"/>
  <c r="D1246" i="1"/>
  <c r="C1246" i="1"/>
  <c r="H1246" i="1" s="1"/>
  <c r="D1245" i="1"/>
  <c r="G1245" i="1" s="1"/>
  <c r="C1245" i="1"/>
  <c r="G1244" i="1"/>
  <c r="D1244" i="1"/>
  <c r="C1244" i="1"/>
  <c r="H1244" i="1" s="1"/>
  <c r="D1243" i="1"/>
  <c r="G1243" i="1" s="1"/>
  <c r="C1243" i="1"/>
  <c r="G1242" i="1"/>
  <c r="D1242" i="1"/>
  <c r="C1242" i="1"/>
  <c r="H1242" i="1" s="1"/>
  <c r="D1241" i="1"/>
  <c r="G1241" i="1" s="1"/>
  <c r="C1241" i="1"/>
  <c r="G1240" i="1"/>
  <c r="D1240" i="1"/>
  <c r="C1240" i="1"/>
  <c r="H1240" i="1" s="1"/>
  <c r="D1239" i="1"/>
  <c r="G1239" i="1" s="1"/>
  <c r="C1239" i="1"/>
  <c r="G1238" i="1"/>
  <c r="D1238" i="1"/>
  <c r="C1238" i="1"/>
  <c r="H1238" i="1" s="1"/>
  <c r="D1237" i="1"/>
  <c r="G1237" i="1" s="1"/>
  <c r="C1237" i="1"/>
  <c r="G1236" i="1"/>
  <c r="D1236" i="1"/>
  <c r="C1236" i="1"/>
  <c r="H1236" i="1" s="1"/>
  <c r="D1235" i="1"/>
  <c r="D1234" i="1"/>
  <c r="G1234" i="1" s="1"/>
  <c r="C1234" i="1"/>
  <c r="G1233" i="1"/>
  <c r="D1233" i="1"/>
  <c r="C1233" i="1"/>
  <c r="H1233" i="1" s="1"/>
  <c r="D1232" i="1"/>
  <c r="G1232" i="1" s="1"/>
  <c r="C1232" i="1"/>
  <c r="G1231" i="1"/>
  <c r="D1231" i="1"/>
  <c r="C1231" i="1"/>
  <c r="H1231" i="1" s="1"/>
  <c r="D1230" i="1"/>
  <c r="G1230" i="1" s="1"/>
  <c r="C1230" i="1"/>
  <c r="G1229" i="1"/>
  <c r="D1229" i="1"/>
  <c r="C1229" i="1"/>
  <c r="H1229" i="1" s="1"/>
  <c r="D1228" i="1"/>
  <c r="G1228" i="1" s="1"/>
  <c r="C1228" i="1"/>
  <c r="G1227" i="1"/>
  <c r="D1227" i="1"/>
  <c r="C1227" i="1"/>
  <c r="H1227" i="1" s="1"/>
  <c r="D1226" i="1"/>
  <c r="G1226" i="1" s="1"/>
  <c r="C1226" i="1"/>
  <c r="G1225" i="1"/>
  <c r="D1225" i="1"/>
  <c r="C1225" i="1"/>
  <c r="H1225" i="1" s="1"/>
  <c r="D1224" i="1"/>
  <c r="G1224" i="1" s="1"/>
  <c r="C1224" i="1"/>
  <c r="D1223" i="1"/>
  <c r="C1223" i="1"/>
  <c r="H1223" i="1" s="1"/>
  <c r="C1222" i="1"/>
  <c r="G1221" i="1"/>
  <c r="D1221" i="1"/>
  <c r="C1221" i="1"/>
  <c r="H1221" i="1" s="1"/>
  <c r="D1220" i="1"/>
  <c r="C1220" i="1"/>
  <c r="G1220" i="1" s="1"/>
  <c r="D1219" i="1"/>
  <c r="C1219" i="1"/>
  <c r="H1219" i="1" s="1"/>
  <c r="D1218" i="1"/>
  <c r="C1218" i="1"/>
  <c r="G1217" i="1"/>
  <c r="D1217" i="1"/>
  <c r="C1217" i="1"/>
  <c r="H1217" i="1" s="1"/>
  <c r="D1216" i="1"/>
  <c r="C1216" i="1"/>
  <c r="G1216" i="1" s="1"/>
  <c r="D1215" i="1"/>
  <c r="D1213" i="1"/>
  <c r="C1213" i="1"/>
  <c r="H1213" i="1" s="1"/>
  <c r="D1212" i="1"/>
  <c r="C1212" i="1"/>
  <c r="G1212" i="1" s="1"/>
  <c r="G1211" i="1"/>
  <c r="D1211" i="1"/>
  <c r="C1211" i="1"/>
  <c r="H1211" i="1" s="1"/>
  <c r="D1210" i="1"/>
  <c r="G1210" i="1" s="1"/>
  <c r="C1210" i="1"/>
  <c r="D1209" i="1"/>
  <c r="C1209" i="1"/>
  <c r="H1209" i="1" s="1"/>
  <c r="D1208" i="1"/>
  <c r="C1208" i="1"/>
  <c r="G1208" i="1" s="1"/>
  <c r="G1207" i="1"/>
  <c r="D1207" i="1"/>
  <c r="C1207" i="1"/>
  <c r="H1207" i="1" s="1"/>
  <c r="D1206" i="1"/>
  <c r="G1206" i="1" s="1"/>
  <c r="C1206" i="1"/>
  <c r="D1205" i="1"/>
  <c r="C1205" i="1"/>
  <c r="H1205" i="1" s="1"/>
  <c r="D1204" i="1"/>
  <c r="C1204" i="1"/>
  <c r="G1204" i="1" s="1"/>
  <c r="G1203" i="1"/>
  <c r="D1203" i="1"/>
  <c r="C1203" i="1"/>
  <c r="H1203" i="1" s="1"/>
  <c r="D1202" i="1"/>
  <c r="G1202" i="1" s="1"/>
  <c r="C1202" i="1"/>
  <c r="D1201" i="1"/>
  <c r="C1201" i="1"/>
  <c r="H1201" i="1" s="1"/>
  <c r="D1200" i="1"/>
  <c r="C1200" i="1"/>
  <c r="G1200" i="1" s="1"/>
  <c r="G1199" i="1"/>
  <c r="D1199" i="1"/>
  <c r="C1199" i="1"/>
  <c r="H1199" i="1" s="1"/>
  <c r="D1198" i="1"/>
  <c r="G1198" i="1" s="1"/>
  <c r="C1198" i="1"/>
  <c r="D1197" i="1"/>
  <c r="C1197" i="1"/>
  <c r="H1197" i="1" s="1"/>
  <c r="D1196" i="1"/>
  <c r="C1196" i="1"/>
  <c r="G1196" i="1" s="1"/>
  <c r="G1195" i="1"/>
  <c r="D1195" i="1"/>
  <c r="C1195" i="1"/>
  <c r="H1195" i="1" s="1"/>
  <c r="D1194" i="1"/>
  <c r="G1194" i="1" s="1"/>
  <c r="C1194" i="1"/>
  <c r="D1193" i="1"/>
  <c r="C1193" i="1"/>
  <c r="H1193" i="1" s="1"/>
  <c r="D1192" i="1"/>
  <c r="C1192" i="1"/>
  <c r="G1192" i="1" s="1"/>
  <c r="G1191" i="1"/>
  <c r="D1191" i="1"/>
  <c r="C1191" i="1"/>
  <c r="H1191" i="1" s="1"/>
  <c r="G1190" i="1"/>
  <c r="D1190" i="1"/>
  <c r="C1190" i="1"/>
  <c r="H1190" i="1" s="1"/>
  <c r="G1189" i="1"/>
  <c r="D1189" i="1"/>
  <c r="C1189" i="1"/>
  <c r="H1189" i="1" s="1"/>
  <c r="G1188" i="1"/>
  <c r="D1188" i="1"/>
  <c r="C1188" i="1"/>
  <c r="H1188" i="1" s="1"/>
  <c r="D1187" i="1"/>
  <c r="C1187" i="1"/>
  <c r="H1187" i="1" s="1"/>
  <c r="D1186" i="1"/>
  <c r="C1186" i="1"/>
  <c r="H1186" i="1" s="1"/>
  <c r="G1185" i="1"/>
  <c r="D1185" i="1"/>
  <c r="C1185" i="1"/>
  <c r="H1185" i="1" s="1"/>
  <c r="G1184" i="1"/>
  <c r="D1184" i="1"/>
  <c r="C1184" i="1"/>
  <c r="H1184" i="1" s="1"/>
  <c r="D1183" i="1"/>
  <c r="D1182" i="1"/>
  <c r="C1182" i="1"/>
  <c r="H1182" i="1" s="1"/>
  <c r="G1181" i="1"/>
  <c r="D1181" i="1"/>
  <c r="C1181" i="1"/>
  <c r="H1181" i="1" s="1"/>
  <c r="G1180" i="1"/>
  <c r="D1180" i="1"/>
  <c r="C1180" i="1"/>
  <c r="H1180" i="1" s="1"/>
  <c r="G1179" i="1"/>
  <c r="D1179" i="1"/>
  <c r="C1179" i="1"/>
  <c r="H1179" i="1" s="1"/>
  <c r="D1178" i="1"/>
  <c r="C1178" i="1"/>
  <c r="H1178" i="1" s="1"/>
  <c r="G1177" i="1"/>
  <c r="D1177" i="1"/>
  <c r="C1177" i="1"/>
  <c r="H1177" i="1" s="1"/>
  <c r="G1176" i="1"/>
  <c r="D1176" i="1"/>
  <c r="C1176" i="1"/>
  <c r="H1176" i="1" s="1"/>
  <c r="G1175" i="1"/>
  <c r="D1175" i="1"/>
  <c r="C1175" i="1"/>
  <c r="H1175" i="1" s="1"/>
  <c r="D1174" i="1"/>
  <c r="C1174" i="1"/>
  <c r="H1174" i="1" s="1"/>
  <c r="G1173" i="1"/>
  <c r="D1173" i="1"/>
  <c r="C1173" i="1"/>
  <c r="H1173" i="1" s="1"/>
  <c r="G1172" i="1"/>
  <c r="D1172" i="1"/>
  <c r="C1172" i="1"/>
  <c r="H1172" i="1" s="1"/>
  <c r="G1171" i="1"/>
  <c r="D1171" i="1"/>
  <c r="C1171" i="1"/>
  <c r="H1171" i="1" s="1"/>
  <c r="D1170" i="1"/>
  <c r="C1170" i="1"/>
  <c r="H1170" i="1" s="1"/>
  <c r="G1169" i="1"/>
  <c r="D1169" i="1"/>
  <c r="C1169" i="1"/>
  <c r="H1169" i="1" s="1"/>
  <c r="G1168" i="1"/>
  <c r="D1168" i="1"/>
  <c r="C1168" i="1"/>
  <c r="H1168" i="1" s="1"/>
  <c r="D1167" i="1"/>
  <c r="D1166" i="1"/>
  <c r="C1166" i="1"/>
  <c r="H1166" i="1" s="1"/>
  <c r="D1165" i="1"/>
  <c r="C1165" i="1"/>
  <c r="H1165" i="1" s="1"/>
  <c r="G1164" i="1"/>
  <c r="D1164" i="1"/>
  <c r="C1164" i="1"/>
  <c r="H1164" i="1" s="1"/>
  <c r="G1163" i="1"/>
  <c r="D1163" i="1"/>
  <c r="C1163" i="1"/>
  <c r="H1163" i="1" s="1"/>
  <c r="D1162" i="1"/>
  <c r="C1162" i="1"/>
  <c r="H1162" i="1" s="1"/>
  <c r="D1161" i="1"/>
  <c r="C1161" i="1"/>
  <c r="H1161" i="1" s="1"/>
  <c r="G1160" i="1"/>
  <c r="D1160" i="1"/>
  <c r="C1160" i="1"/>
  <c r="H1160" i="1" s="1"/>
  <c r="G1159" i="1"/>
  <c r="D1159" i="1"/>
  <c r="C1159" i="1"/>
  <c r="H1159" i="1" s="1"/>
  <c r="D1158" i="1"/>
  <c r="C1158" i="1"/>
  <c r="H1158" i="1" s="1"/>
  <c r="D1157" i="1"/>
  <c r="C1157" i="1"/>
  <c r="H1157" i="1" s="1"/>
  <c r="G1156" i="1"/>
  <c r="D1156" i="1"/>
  <c r="C1156" i="1"/>
  <c r="H1156" i="1" s="1"/>
  <c r="G1155" i="1"/>
  <c r="D1155" i="1"/>
  <c r="C1155" i="1"/>
  <c r="H1155" i="1" s="1"/>
  <c r="D1154" i="1"/>
  <c r="D1151" i="1"/>
  <c r="C1151" i="1"/>
  <c r="H1151" i="1" s="1"/>
  <c r="G1150" i="1"/>
  <c r="D1150" i="1"/>
  <c r="C1150" i="1"/>
  <c r="H1150" i="1" s="1"/>
  <c r="G1149" i="1"/>
  <c r="D1149" i="1"/>
  <c r="C1149" i="1"/>
  <c r="H1149" i="1" s="1"/>
  <c r="D1148" i="1"/>
  <c r="C1148" i="1"/>
  <c r="H1148" i="1" s="1"/>
  <c r="D1147" i="1"/>
  <c r="C1147" i="1"/>
  <c r="H1147" i="1" s="1"/>
  <c r="G1146" i="1"/>
  <c r="D1146" i="1"/>
  <c r="C1146" i="1"/>
  <c r="H1146" i="1" s="1"/>
  <c r="G1145" i="1"/>
  <c r="D1145" i="1"/>
  <c r="C1145" i="1"/>
  <c r="H1145" i="1" s="1"/>
  <c r="D1144" i="1"/>
  <c r="C1144" i="1"/>
  <c r="H1144" i="1" s="1"/>
  <c r="D1143" i="1"/>
  <c r="C1143" i="1"/>
  <c r="H1143" i="1" s="1"/>
  <c r="G1142" i="1"/>
  <c r="D1142" i="1"/>
  <c r="C1142" i="1"/>
  <c r="H1142" i="1" s="1"/>
  <c r="G1141" i="1"/>
  <c r="D1141" i="1"/>
  <c r="C1141" i="1"/>
  <c r="H1141" i="1" s="1"/>
  <c r="D1140" i="1"/>
  <c r="C1140" i="1"/>
  <c r="H1140" i="1" s="1"/>
  <c r="D1139" i="1"/>
  <c r="C1139" i="1"/>
  <c r="H1139" i="1" s="1"/>
  <c r="G1138" i="1"/>
  <c r="D1138" i="1"/>
  <c r="C1138" i="1"/>
  <c r="H1138" i="1" s="1"/>
  <c r="G1137" i="1"/>
  <c r="D1137" i="1"/>
  <c r="C1137" i="1"/>
  <c r="H1137" i="1" s="1"/>
  <c r="D1136" i="1"/>
  <c r="C1136" i="1"/>
  <c r="H1136" i="1" s="1"/>
  <c r="D1135" i="1"/>
  <c r="C1135" i="1"/>
  <c r="H1135" i="1" s="1"/>
  <c r="G1134" i="1"/>
  <c r="D1134" i="1"/>
  <c r="C1134" i="1"/>
  <c r="H1134" i="1" s="1"/>
  <c r="G1133" i="1"/>
  <c r="D1133" i="1"/>
  <c r="C1133" i="1"/>
  <c r="H1133" i="1" s="1"/>
  <c r="D1132" i="1"/>
  <c r="C1132" i="1"/>
  <c r="H1132" i="1" s="1"/>
  <c r="D1131" i="1"/>
  <c r="C1131" i="1"/>
  <c r="H1131" i="1" s="1"/>
  <c r="G1130" i="1"/>
  <c r="D1130" i="1"/>
  <c r="C1130" i="1"/>
  <c r="H1130" i="1" s="1"/>
  <c r="G1129" i="1"/>
  <c r="D1129" i="1"/>
  <c r="C1129" i="1"/>
  <c r="H1129" i="1" s="1"/>
  <c r="D1128" i="1"/>
  <c r="C1128" i="1"/>
  <c r="H1128" i="1" s="1"/>
  <c r="D1127" i="1"/>
  <c r="C1127" i="1"/>
  <c r="H1127" i="1" s="1"/>
  <c r="G1126" i="1"/>
  <c r="D1126" i="1"/>
  <c r="C1126" i="1"/>
  <c r="H1126" i="1" s="1"/>
  <c r="G1125" i="1"/>
  <c r="D1125" i="1"/>
  <c r="C1125" i="1"/>
  <c r="H1125" i="1" s="1"/>
  <c r="C1124" i="1"/>
  <c r="G1123" i="1"/>
  <c r="D1123" i="1"/>
  <c r="C1123" i="1"/>
  <c r="H1123" i="1" s="1"/>
  <c r="G1122" i="1"/>
  <c r="D1122" i="1"/>
  <c r="C1122" i="1"/>
  <c r="H1122" i="1" s="1"/>
  <c r="D1121" i="1"/>
  <c r="C1121" i="1"/>
  <c r="H1121" i="1" s="1"/>
  <c r="D1120" i="1"/>
  <c r="C1120" i="1"/>
  <c r="H1120" i="1" s="1"/>
  <c r="G1119" i="1"/>
  <c r="D1119" i="1"/>
  <c r="C1119" i="1"/>
  <c r="H1119" i="1" s="1"/>
  <c r="G1118" i="1"/>
  <c r="D1118" i="1"/>
  <c r="C1118" i="1"/>
  <c r="H1118" i="1" s="1"/>
  <c r="D1117" i="1"/>
  <c r="C1117" i="1"/>
  <c r="H1117" i="1" s="1"/>
  <c r="D1116" i="1"/>
  <c r="C1116" i="1"/>
  <c r="H1116" i="1" s="1"/>
  <c r="G1115" i="1"/>
  <c r="D1115" i="1"/>
  <c r="C1115" i="1"/>
  <c r="H1115" i="1" s="1"/>
  <c r="G1114" i="1"/>
  <c r="D1114" i="1"/>
  <c r="C1114" i="1"/>
  <c r="H1114" i="1" s="1"/>
  <c r="D1113" i="1"/>
  <c r="C1113" i="1"/>
  <c r="H1113" i="1" s="1"/>
  <c r="D1112" i="1"/>
  <c r="C1112" i="1"/>
  <c r="H1112" i="1" s="1"/>
  <c r="G1111" i="1"/>
  <c r="D1111" i="1"/>
  <c r="C1111" i="1"/>
  <c r="H1111" i="1" s="1"/>
  <c r="G1110" i="1"/>
  <c r="D1110" i="1"/>
  <c r="C1110" i="1"/>
  <c r="H1110" i="1" s="1"/>
  <c r="D1109" i="1"/>
  <c r="C1109" i="1"/>
  <c r="H1109" i="1" s="1"/>
  <c r="D1108" i="1"/>
  <c r="C1108" i="1"/>
  <c r="H1108" i="1" s="1"/>
  <c r="G1107" i="1"/>
  <c r="D1107" i="1"/>
  <c r="C1107" i="1"/>
  <c r="H1107" i="1" s="1"/>
  <c r="G1106" i="1"/>
  <c r="D1106" i="1"/>
  <c r="C1106" i="1"/>
  <c r="H1106" i="1" s="1"/>
  <c r="D1105" i="1"/>
  <c r="C1105" i="1"/>
  <c r="H1105" i="1" s="1"/>
  <c r="D1104" i="1"/>
  <c r="C1104" i="1"/>
  <c r="G1104" i="1" s="1"/>
  <c r="G1103" i="1"/>
  <c r="D1103" i="1"/>
  <c r="C1103" i="1"/>
  <c r="H1103" i="1" s="1"/>
  <c r="D1102" i="1"/>
  <c r="G1102" i="1" s="1"/>
  <c r="C1102" i="1"/>
  <c r="D1101" i="1"/>
  <c r="C1101" i="1"/>
  <c r="H1101" i="1" s="1"/>
  <c r="D1100" i="1"/>
  <c r="C1100" i="1"/>
  <c r="G1100" i="1" s="1"/>
  <c r="G1099" i="1"/>
  <c r="D1099" i="1"/>
  <c r="C1099" i="1"/>
  <c r="H1099" i="1" s="1"/>
  <c r="D1098" i="1"/>
  <c r="G1098" i="1" s="1"/>
  <c r="C1098" i="1"/>
  <c r="D1097" i="1"/>
  <c r="C1097" i="1"/>
  <c r="H1097" i="1" s="1"/>
  <c r="D1096" i="1"/>
  <c r="G1095" i="1"/>
  <c r="D1095" i="1"/>
  <c r="C1095" i="1"/>
  <c r="H1095" i="1" s="1"/>
  <c r="D1094" i="1"/>
  <c r="G1094" i="1" s="1"/>
  <c r="C1094" i="1"/>
  <c r="D1093" i="1"/>
  <c r="C1093" i="1"/>
  <c r="H1093" i="1" s="1"/>
  <c r="D1092" i="1"/>
  <c r="C1092" i="1"/>
  <c r="G1092" i="1" s="1"/>
  <c r="G1091" i="1"/>
  <c r="D1091" i="1"/>
  <c r="C1091" i="1"/>
  <c r="H1091" i="1" s="1"/>
  <c r="D1090" i="1"/>
  <c r="G1090" i="1" s="1"/>
  <c r="C1090" i="1"/>
  <c r="D1089" i="1"/>
  <c r="C1089" i="1"/>
  <c r="H1089" i="1" s="1"/>
  <c r="D1088" i="1"/>
  <c r="C1088" i="1"/>
  <c r="G1088" i="1" s="1"/>
  <c r="G1087" i="1"/>
  <c r="D1087" i="1"/>
  <c r="C1087" i="1"/>
  <c r="H1087" i="1" s="1"/>
  <c r="D1086" i="1"/>
  <c r="G1086" i="1" s="1"/>
  <c r="C1086" i="1"/>
  <c r="D1085" i="1"/>
  <c r="C1085" i="1"/>
  <c r="H1085" i="1" s="1"/>
  <c r="D1084" i="1"/>
  <c r="C1084" i="1"/>
  <c r="G1084" i="1" s="1"/>
  <c r="G1083" i="1"/>
  <c r="D1083" i="1"/>
  <c r="C1083" i="1"/>
  <c r="H1083" i="1" s="1"/>
  <c r="D1082" i="1"/>
  <c r="G1082" i="1" s="1"/>
  <c r="C1082" i="1"/>
  <c r="D1081" i="1"/>
  <c r="C1081" i="1"/>
  <c r="H1081" i="1" s="1"/>
  <c r="D1080" i="1"/>
  <c r="C1080" i="1"/>
  <c r="G1080" i="1" s="1"/>
  <c r="G1079" i="1"/>
  <c r="D1079" i="1"/>
  <c r="C1079" i="1"/>
  <c r="H1079" i="1" s="1"/>
  <c r="D1078" i="1"/>
  <c r="G1078" i="1" s="1"/>
  <c r="C1078" i="1"/>
  <c r="D1077" i="1"/>
  <c r="C1077" i="1"/>
  <c r="H1077" i="1" s="1"/>
  <c r="D1076" i="1"/>
  <c r="C1076" i="1"/>
  <c r="G1076" i="1" s="1"/>
  <c r="G1075" i="1"/>
  <c r="D1075" i="1"/>
  <c r="C1075" i="1"/>
  <c r="H1075" i="1" s="1"/>
  <c r="D1074" i="1"/>
  <c r="G1074" i="1" s="1"/>
  <c r="C1074" i="1"/>
  <c r="D1073" i="1"/>
  <c r="C1073" i="1"/>
  <c r="H1073" i="1" s="1"/>
  <c r="D1072" i="1"/>
  <c r="C1072" i="1"/>
  <c r="G1072" i="1" s="1"/>
  <c r="G1071" i="1"/>
  <c r="D1071" i="1"/>
  <c r="C1071" i="1"/>
  <c r="H1071" i="1" s="1"/>
  <c r="D1070" i="1"/>
  <c r="G1070" i="1" s="1"/>
  <c r="C1070" i="1"/>
  <c r="D1069" i="1"/>
  <c r="C1069" i="1"/>
  <c r="H1069" i="1" s="1"/>
  <c r="D1068" i="1"/>
  <c r="C1068" i="1"/>
  <c r="G1068" i="1" s="1"/>
  <c r="G1067" i="1"/>
  <c r="D1067" i="1"/>
  <c r="C1067" i="1"/>
  <c r="H1067" i="1" s="1"/>
  <c r="D1066" i="1"/>
  <c r="G1066" i="1" s="1"/>
  <c r="C1066"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H866" i="1" s="1"/>
  <c r="D865" i="1"/>
  <c r="G865" i="1" s="1"/>
  <c r="C865" i="1"/>
  <c r="G864" i="1"/>
  <c r="D864" i="1"/>
  <c r="C864" i="1"/>
  <c r="H864" i="1" s="1"/>
  <c r="D863" i="1"/>
  <c r="C863" i="1"/>
  <c r="D862" i="1"/>
  <c r="C862" i="1"/>
  <c r="H862" i="1" s="1"/>
  <c r="D861" i="1"/>
  <c r="G861" i="1" s="1"/>
  <c r="C861" i="1"/>
  <c r="G860" i="1"/>
  <c r="D860" i="1"/>
  <c r="C860" i="1"/>
  <c r="H860" i="1" s="1"/>
  <c r="D859" i="1"/>
  <c r="C859" i="1"/>
  <c r="D858" i="1"/>
  <c r="C858" i="1"/>
  <c r="H858" i="1" s="1"/>
  <c r="D857" i="1"/>
  <c r="G857" i="1" s="1"/>
  <c r="C857" i="1"/>
  <c r="G856" i="1"/>
  <c r="D856" i="1"/>
  <c r="C856" i="1"/>
  <c r="H856" i="1" s="1"/>
  <c r="D855" i="1"/>
  <c r="C855" i="1"/>
  <c r="D854" i="1"/>
  <c r="C854" i="1"/>
  <c r="H854" i="1" s="1"/>
  <c r="D853" i="1"/>
  <c r="G853" i="1" s="1"/>
  <c r="C853" i="1"/>
  <c r="G852" i="1"/>
  <c r="D852" i="1"/>
  <c r="C852" i="1"/>
  <c r="H852" i="1" s="1"/>
  <c r="D851" i="1"/>
  <c r="C851" i="1"/>
  <c r="D850" i="1"/>
  <c r="C850" i="1"/>
  <c r="H850" i="1" s="1"/>
  <c r="D849" i="1"/>
  <c r="G849" i="1" s="1"/>
  <c r="C849" i="1"/>
  <c r="G848" i="1"/>
  <c r="D848" i="1"/>
  <c r="C848" i="1"/>
  <c r="H848" i="1" s="1"/>
  <c r="D847" i="1"/>
  <c r="C847" i="1"/>
  <c r="D846" i="1"/>
  <c r="C846" i="1"/>
  <c r="H846" i="1" s="1"/>
  <c r="D845" i="1"/>
  <c r="G845" i="1" s="1"/>
  <c r="C845" i="1"/>
  <c r="G844" i="1"/>
  <c r="D844" i="1"/>
  <c r="C844" i="1"/>
  <c r="H844" i="1" s="1"/>
  <c r="D843" i="1"/>
  <c r="C843" i="1"/>
  <c r="D842" i="1"/>
  <c r="C842" i="1"/>
  <c r="H842" i="1" s="1"/>
  <c r="D841" i="1"/>
  <c r="G841" i="1" s="1"/>
  <c r="C841" i="1"/>
  <c r="G840" i="1"/>
  <c r="D840" i="1"/>
  <c r="C840" i="1"/>
  <c r="H840" i="1" s="1"/>
  <c r="D839" i="1"/>
  <c r="C839" i="1"/>
  <c r="D838" i="1"/>
  <c r="C838" i="1"/>
  <c r="H838" i="1" s="1"/>
  <c r="D837" i="1"/>
  <c r="G837" i="1" s="1"/>
  <c r="C837" i="1"/>
  <c r="G836" i="1"/>
  <c r="D836" i="1"/>
  <c r="C836" i="1"/>
  <c r="H836" i="1" s="1"/>
  <c r="D835" i="1"/>
  <c r="C835" i="1"/>
  <c r="D834" i="1"/>
  <c r="C834" i="1"/>
  <c r="H834" i="1" s="1"/>
  <c r="D833" i="1"/>
  <c r="G833" i="1" s="1"/>
  <c r="C833" i="1"/>
  <c r="G832" i="1"/>
  <c r="D832" i="1"/>
  <c r="C832" i="1"/>
  <c r="H832" i="1" s="1"/>
  <c r="D831" i="1"/>
  <c r="C831" i="1"/>
  <c r="D830" i="1"/>
  <c r="C830" i="1"/>
  <c r="H830" i="1" s="1"/>
  <c r="D829" i="1"/>
  <c r="G829" i="1" s="1"/>
  <c r="C829" i="1"/>
  <c r="G828" i="1"/>
  <c r="D828" i="1"/>
  <c r="C828" i="1"/>
  <c r="H828" i="1" s="1"/>
  <c r="D827" i="1"/>
  <c r="C827" i="1"/>
  <c r="D826" i="1"/>
  <c r="C826" i="1"/>
  <c r="H826" i="1" s="1"/>
  <c r="D825" i="1"/>
  <c r="G825" i="1" s="1"/>
  <c r="C825" i="1"/>
  <c r="G824" i="1"/>
  <c r="D824" i="1"/>
  <c r="C824" i="1"/>
  <c r="H824" i="1" s="1"/>
  <c r="D823" i="1"/>
  <c r="C823" i="1"/>
  <c r="D822" i="1"/>
  <c r="C822" i="1"/>
  <c r="H822" i="1" s="1"/>
  <c r="D821" i="1"/>
  <c r="G821" i="1" s="1"/>
  <c r="C821" i="1"/>
  <c r="G820" i="1"/>
  <c r="D820" i="1"/>
  <c r="C820" i="1"/>
  <c r="H820" i="1" s="1"/>
  <c r="D819" i="1"/>
  <c r="C819" i="1"/>
  <c r="D818" i="1"/>
  <c r="C818" i="1"/>
  <c r="H818" i="1" s="1"/>
  <c r="D817" i="1"/>
  <c r="G817" i="1" s="1"/>
  <c r="C817" i="1"/>
  <c r="G816" i="1"/>
  <c r="D816" i="1"/>
  <c r="C816" i="1"/>
  <c r="H816" i="1" s="1"/>
  <c r="D815" i="1"/>
  <c r="C815" i="1"/>
  <c r="D814" i="1"/>
  <c r="C814" i="1"/>
  <c r="H814" i="1" s="1"/>
  <c r="D813" i="1"/>
  <c r="G813" i="1" s="1"/>
  <c r="C813" i="1"/>
  <c r="D812" i="1"/>
  <c r="G812" i="1" s="1"/>
  <c r="C812" i="1"/>
  <c r="D811" i="1"/>
  <c r="C811" i="1"/>
  <c r="D810" i="1"/>
  <c r="C810" i="1"/>
  <c r="H810" i="1" s="1"/>
  <c r="D809" i="1"/>
  <c r="G809" i="1" s="1"/>
  <c r="C809" i="1"/>
  <c r="G808" i="1"/>
  <c r="D808" i="1"/>
  <c r="C808" i="1"/>
  <c r="H808" i="1" s="1"/>
  <c r="D807" i="1"/>
  <c r="C807" i="1"/>
  <c r="D806" i="1"/>
  <c r="C806" i="1"/>
  <c r="H806" i="1" s="1"/>
  <c r="D805" i="1"/>
  <c r="G805" i="1" s="1"/>
  <c r="C805" i="1"/>
  <c r="G804" i="1"/>
  <c r="D804" i="1"/>
  <c r="C804" i="1"/>
  <c r="H804" i="1" s="1"/>
  <c r="D803" i="1"/>
  <c r="C803" i="1"/>
  <c r="D802" i="1"/>
  <c r="C802" i="1"/>
  <c r="H802" i="1" s="1"/>
  <c r="D801" i="1"/>
  <c r="G801" i="1" s="1"/>
  <c r="C801" i="1"/>
  <c r="G800" i="1"/>
  <c r="D800" i="1"/>
  <c r="C800" i="1"/>
  <c r="H800" i="1" s="1"/>
  <c r="D799" i="1"/>
  <c r="C799" i="1"/>
  <c r="D798" i="1"/>
  <c r="C798" i="1"/>
  <c r="H798" i="1" s="1"/>
  <c r="D797" i="1"/>
  <c r="G797" i="1" s="1"/>
  <c r="C797" i="1"/>
  <c r="G796" i="1"/>
  <c r="D796" i="1"/>
  <c r="C796" i="1"/>
  <c r="H796" i="1" s="1"/>
  <c r="D795" i="1"/>
  <c r="C795" i="1"/>
  <c r="D794" i="1"/>
  <c r="C794" i="1"/>
  <c r="H794" i="1" s="1"/>
  <c r="D793" i="1"/>
  <c r="C793" i="1"/>
  <c r="G793" i="1" s="1"/>
  <c r="G792" i="1"/>
  <c r="D792" i="1"/>
  <c r="C792" i="1"/>
  <c r="H792" i="1" s="1"/>
  <c r="D791" i="1"/>
  <c r="C791" i="1"/>
  <c r="D790" i="1"/>
  <c r="C790" i="1"/>
  <c r="H790" i="1" s="1"/>
  <c r="D789" i="1"/>
  <c r="C789" i="1"/>
  <c r="G789" i="1" s="1"/>
  <c r="G788" i="1"/>
  <c r="D788" i="1"/>
  <c r="C788" i="1"/>
  <c r="H788" i="1" s="1"/>
  <c r="D787" i="1"/>
  <c r="C787" i="1"/>
  <c r="D786" i="1"/>
  <c r="C786" i="1"/>
  <c r="H786" i="1" s="1"/>
  <c r="D785" i="1"/>
  <c r="C785" i="1"/>
  <c r="G785" i="1" s="1"/>
  <c r="G784" i="1"/>
  <c r="D784" i="1"/>
  <c r="C784" i="1"/>
  <c r="H784" i="1" s="1"/>
  <c r="D783" i="1"/>
  <c r="G783" i="1" s="1"/>
  <c r="C783" i="1"/>
  <c r="D782" i="1"/>
  <c r="C782" i="1"/>
  <c r="H782" i="1" s="1"/>
  <c r="D781" i="1"/>
  <c r="C781" i="1"/>
  <c r="G781" i="1" s="1"/>
  <c r="G780" i="1"/>
  <c r="D780" i="1"/>
  <c r="C780" i="1"/>
  <c r="H780" i="1" s="1"/>
  <c r="D779" i="1"/>
  <c r="G779" i="1" s="1"/>
  <c r="C779" i="1"/>
  <c r="D778" i="1"/>
  <c r="C778" i="1"/>
  <c r="H778" i="1" s="1"/>
  <c r="D777" i="1"/>
  <c r="C777" i="1"/>
  <c r="G777" i="1" s="1"/>
  <c r="G776" i="1"/>
  <c r="D776" i="1"/>
  <c r="C776" i="1"/>
  <c r="H776" i="1" s="1"/>
  <c r="D775" i="1"/>
  <c r="G775" i="1" s="1"/>
  <c r="C775" i="1"/>
  <c r="D774" i="1"/>
  <c r="C774" i="1"/>
  <c r="H774" i="1" s="1"/>
  <c r="D773" i="1"/>
  <c r="C773" i="1"/>
  <c r="G773" i="1" s="1"/>
  <c r="G772" i="1"/>
  <c r="D772" i="1"/>
  <c r="C772" i="1"/>
  <c r="H772" i="1" s="1"/>
  <c r="D771" i="1"/>
  <c r="C771" i="1"/>
  <c r="D770" i="1"/>
  <c r="C770" i="1"/>
  <c r="H770" i="1" s="1"/>
  <c r="D769" i="1"/>
  <c r="C769" i="1"/>
  <c r="G769" i="1" s="1"/>
  <c r="G768" i="1"/>
  <c r="D768" i="1"/>
  <c r="C768" i="1"/>
  <c r="H768" i="1" s="1"/>
  <c r="D767" i="1"/>
  <c r="C767" i="1"/>
  <c r="D766" i="1"/>
  <c r="C766" i="1"/>
  <c r="H766" i="1" s="1"/>
  <c r="D765" i="1"/>
  <c r="C765" i="1"/>
  <c r="G765" i="1" s="1"/>
  <c r="G764" i="1"/>
  <c r="D764" i="1"/>
  <c r="C764" i="1"/>
  <c r="H764" i="1" s="1"/>
  <c r="D763" i="1"/>
  <c r="G763" i="1" s="1"/>
  <c r="C763" i="1"/>
  <c r="D762" i="1"/>
  <c r="C762" i="1"/>
  <c r="H762" i="1" s="1"/>
  <c r="D761" i="1"/>
  <c r="C761" i="1"/>
  <c r="G761" i="1" s="1"/>
  <c r="H760" i="1"/>
  <c r="D760" i="1"/>
  <c r="C760" i="1"/>
  <c r="G760" i="1" s="1"/>
  <c r="H759" i="1"/>
  <c r="D759" i="1"/>
  <c r="C759" i="1"/>
  <c r="G759" i="1" s="1"/>
  <c r="H758" i="1"/>
  <c r="D758" i="1"/>
  <c r="C758" i="1"/>
  <c r="G758" i="1" s="1"/>
  <c r="H757" i="1"/>
  <c r="D757" i="1"/>
  <c r="C757" i="1"/>
  <c r="G757" i="1" s="1"/>
  <c r="D756" i="1"/>
  <c r="H756" i="1" s="1"/>
  <c r="C756" i="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D732" i="1"/>
  <c r="H732" i="1" s="1"/>
  <c r="C732" i="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D719" i="1"/>
  <c r="H719" i="1" s="1"/>
  <c r="C719" i="1"/>
  <c r="H718" i="1"/>
  <c r="D718" i="1"/>
  <c r="C718" i="1"/>
  <c r="G718" i="1" s="1"/>
  <c r="H717" i="1"/>
  <c r="D717" i="1"/>
  <c r="C717" i="1"/>
  <c r="G717" i="1" s="1"/>
  <c r="H716" i="1"/>
  <c r="D716" i="1"/>
  <c r="C716" i="1"/>
  <c r="G716" i="1" s="1"/>
  <c r="H715" i="1"/>
  <c r="D715" i="1"/>
  <c r="C715" i="1"/>
  <c r="G715" i="1" s="1"/>
  <c r="D714" i="1"/>
  <c r="H714" i="1" s="1"/>
  <c r="C714" i="1"/>
  <c r="G714" i="1" s="1"/>
  <c r="H713" i="1"/>
  <c r="D713" i="1"/>
  <c r="C713" i="1"/>
  <c r="G713" i="1" s="1"/>
  <c r="H712" i="1"/>
  <c r="D712" i="1"/>
  <c r="C712" i="1"/>
  <c r="G712" i="1" s="1"/>
  <c r="H711" i="1"/>
  <c r="D711" i="1"/>
  <c r="C711" i="1"/>
  <c r="H710" i="1"/>
  <c r="D710" i="1"/>
  <c r="C710" i="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D691" i="1"/>
  <c r="H691" i="1" s="1"/>
  <c r="C691" i="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D663" i="1"/>
  <c r="H663" i="1" s="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D654" i="1"/>
  <c r="H654" i="1" s="1"/>
  <c r="C654" i="1"/>
  <c r="H653" i="1"/>
  <c r="D653" i="1"/>
  <c r="C653" i="1"/>
  <c r="G653" i="1" s="1"/>
  <c r="H652" i="1"/>
  <c r="D652" i="1"/>
  <c r="C652" i="1"/>
  <c r="G652" i="1" s="1"/>
  <c r="H651" i="1"/>
  <c r="D651" i="1"/>
  <c r="C651" i="1"/>
  <c r="G651" i="1" s="1"/>
  <c r="D650" i="1"/>
  <c r="H650" i="1" s="1"/>
  <c r="C650" i="1"/>
  <c r="H649" i="1"/>
  <c r="D649" i="1"/>
  <c r="C649" i="1"/>
  <c r="G649" i="1" s="1"/>
  <c r="D648" i="1"/>
  <c r="H648" i="1" s="1"/>
  <c r="C648" i="1"/>
  <c r="H647" i="1"/>
  <c r="D647" i="1"/>
  <c r="C647" i="1"/>
  <c r="G647" i="1" s="1"/>
  <c r="H646" i="1"/>
  <c r="D646" i="1"/>
  <c r="C646" i="1"/>
  <c r="G646" i="1" s="1"/>
  <c r="C645" i="1"/>
  <c r="H644" i="1"/>
  <c r="D644" i="1"/>
  <c r="C644" i="1"/>
  <c r="G644" i="1" s="1"/>
  <c r="D643" i="1"/>
  <c r="H643" i="1" s="1"/>
  <c r="C643" i="1"/>
  <c r="G643" i="1" s="1"/>
  <c r="D642" i="1"/>
  <c r="H642" i="1" s="1"/>
  <c r="C642" i="1"/>
  <c r="G642" i="1" s="1"/>
  <c r="D641" i="1"/>
  <c r="H641" i="1" s="1"/>
  <c r="C641" i="1"/>
  <c r="C638" i="1"/>
  <c r="C637" i="1"/>
  <c r="D632" i="1"/>
  <c r="H632" i="1" s="1"/>
  <c r="C632" i="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D594" i="1"/>
  <c r="H594" i="1" s="1"/>
  <c r="C594" i="1"/>
  <c r="G594" i="1" s="1"/>
  <c r="D593" i="1"/>
  <c r="H593" i="1" s="1"/>
  <c r="C593" i="1"/>
  <c r="H592" i="1"/>
  <c r="D592" i="1"/>
  <c r="C592" i="1"/>
  <c r="G592" i="1" s="1"/>
  <c r="H591" i="1"/>
  <c r="D591" i="1"/>
  <c r="C591" i="1"/>
  <c r="G591" i="1" s="1"/>
  <c r="H590" i="1"/>
  <c r="D590" i="1"/>
  <c r="C590" i="1"/>
  <c r="G590" i="1" s="1"/>
  <c r="H589" i="1"/>
  <c r="D589" i="1"/>
  <c r="C589" i="1"/>
  <c r="G589" i="1" s="1"/>
  <c r="H588" i="1"/>
  <c r="D588" i="1"/>
  <c r="C588" i="1"/>
  <c r="G588"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8" i="1"/>
  <c r="D478" i="1"/>
  <c r="C478" i="1"/>
  <c r="G478" i="1" s="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D453" i="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H415" i="1"/>
  <c r="D415" i="1"/>
  <c r="C415" i="1"/>
  <c r="G415" i="1" s="1"/>
  <c r="C413" i="1"/>
  <c r="D412" i="1"/>
  <c r="H412" i="1" s="1"/>
  <c r="C412" i="1"/>
  <c r="C411" i="1"/>
  <c r="H406" i="1"/>
  <c r="D406" i="1"/>
  <c r="C406" i="1"/>
  <c r="G406" i="1" s="1"/>
  <c r="H405" i="1"/>
  <c r="D405" i="1"/>
  <c r="C405" i="1"/>
  <c r="G405" i="1" s="1"/>
  <c r="D404" i="1"/>
  <c r="H404" i="1" s="1"/>
  <c r="C404" i="1"/>
  <c r="H401" i="1"/>
  <c r="D401" i="1"/>
  <c r="C401" i="1"/>
  <c r="G401" i="1" s="1"/>
  <c r="H400" i="1"/>
  <c r="D400" i="1"/>
  <c r="C400" i="1"/>
  <c r="G400" i="1" s="1"/>
  <c r="H399" i="1"/>
  <c r="D399" i="1"/>
  <c r="C399" i="1"/>
  <c r="G399" i="1" s="1"/>
  <c r="D398" i="1"/>
  <c r="H398" i="1" s="1"/>
  <c r="C398" i="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D388" i="1"/>
  <c r="H388" i="1" s="1"/>
  <c r="C388" i="1"/>
  <c r="H387" i="1"/>
  <c r="D387" i="1"/>
  <c r="C387" i="1"/>
  <c r="G387" i="1" s="1"/>
  <c r="D386" i="1"/>
  <c r="H386" i="1" s="1"/>
  <c r="C386" i="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D379" i="1"/>
  <c r="H379" i="1" s="1"/>
  <c r="C379" i="1"/>
  <c r="G379" i="1" s="1"/>
  <c r="C378" i="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D371" i="1"/>
  <c r="H371" i="1" s="1"/>
  <c r="C371" i="1"/>
  <c r="G371" i="1" s="1"/>
  <c r="H370" i="1"/>
  <c r="D370" i="1"/>
  <c r="C370" i="1"/>
  <c r="G370" i="1" s="1"/>
  <c r="H369" i="1"/>
  <c r="D369" i="1"/>
  <c r="C369" i="1"/>
  <c r="G369" i="1" s="1"/>
  <c r="H368" i="1"/>
  <c r="D368" i="1"/>
  <c r="C368" i="1"/>
  <c r="G368" i="1" s="1"/>
  <c r="D367" i="1"/>
  <c r="H367" i="1" s="1"/>
  <c r="C367" i="1"/>
  <c r="G367" i="1" s="1"/>
  <c r="D366" i="1"/>
  <c r="H366" i="1" s="1"/>
  <c r="C366" i="1"/>
  <c r="D365" i="1"/>
  <c r="H365" i="1" s="1"/>
  <c r="C365" i="1"/>
  <c r="H364" i="1"/>
  <c r="D364" i="1"/>
  <c r="C364" i="1"/>
  <c r="G364" i="1" s="1"/>
  <c r="D363" i="1"/>
  <c r="H363" i="1" s="1"/>
  <c r="C363" i="1"/>
  <c r="D362" i="1"/>
  <c r="H362" i="1" s="1"/>
  <c r="C362" i="1"/>
  <c r="G362" i="1" s="1"/>
  <c r="D361" i="1"/>
  <c r="H361" i="1" s="1"/>
  <c r="C361" i="1"/>
  <c r="G361" i="1" s="1"/>
  <c r="H360" i="1"/>
  <c r="D360" i="1"/>
  <c r="C360" i="1"/>
  <c r="G360" i="1" s="1"/>
  <c r="C359" i="1"/>
  <c r="C358" i="1"/>
  <c r="D357" i="1"/>
  <c r="H357" i="1" s="1"/>
  <c r="C357" i="1"/>
  <c r="H356" i="1"/>
  <c r="D356" i="1"/>
  <c r="C356" i="1"/>
  <c r="G356" i="1" s="1"/>
  <c r="D355" i="1"/>
  <c r="H355" i="1" s="1"/>
  <c r="C355" i="1"/>
  <c r="H354" i="1"/>
  <c r="D354" i="1"/>
  <c r="C354" i="1"/>
  <c r="G354" i="1" s="1"/>
  <c r="D353" i="1"/>
  <c r="H353" i="1" s="1"/>
  <c r="C353" i="1"/>
  <c r="H352" i="1"/>
  <c r="D352" i="1"/>
  <c r="C352" i="1"/>
  <c r="G352" i="1" s="1"/>
  <c r="D351" i="1"/>
  <c r="H351" i="1" s="1"/>
  <c r="C351" i="1"/>
  <c r="H350" i="1"/>
  <c r="D350" i="1"/>
  <c r="C350" i="1"/>
  <c r="G350" i="1" s="1"/>
  <c r="D349" i="1"/>
  <c r="H349" i="1" s="1"/>
  <c r="C349" i="1"/>
  <c r="H348" i="1"/>
  <c r="D348" i="1"/>
  <c r="C348" i="1"/>
  <c r="G348" i="1" s="1"/>
  <c r="D347" i="1"/>
  <c r="H347" i="1" s="1"/>
  <c r="C347" i="1"/>
  <c r="H346" i="1"/>
  <c r="D346" i="1"/>
  <c r="C346" i="1"/>
  <c r="G346" i="1" s="1"/>
  <c r="D344" i="1"/>
  <c r="H344" i="1" s="1"/>
  <c r="C344" i="1"/>
  <c r="H343" i="1"/>
  <c r="D343" i="1"/>
  <c r="C343" i="1"/>
  <c r="G343" i="1" s="1"/>
  <c r="D342" i="1"/>
  <c r="H342" i="1" s="1"/>
  <c r="C342" i="1"/>
  <c r="H341" i="1"/>
  <c r="D341" i="1"/>
  <c r="C341" i="1"/>
  <c r="G341" i="1" s="1"/>
  <c r="D340" i="1"/>
  <c r="H340" i="1" s="1"/>
  <c r="C340" i="1"/>
  <c r="H339" i="1"/>
  <c r="D339" i="1"/>
  <c r="C339" i="1"/>
  <c r="G339" i="1" s="1"/>
  <c r="D338" i="1"/>
  <c r="H338" i="1" s="1"/>
  <c r="C338" i="1"/>
  <c r="H337" i="1"/>
  <c r="D337" i="1"/>
  <c r="C337" i="1"/>
  <c r="G337" i="1" s="1"/>
  <c r="D336" i="1"/>
  <c r="H336" i="1" s="1"/>
  <c r="C336" i="1"/>
  <c r="H335" i="1"/>
  <c r="D335" i="1"/>
  <c r="C335" i="1"/>
  <c r="G335" i="1" s="1"/>
  <c r="D334" i="1"/>
  <c r="H334" i="1" s="1"/>
  <c r="C334" i="1"/>
  <c r="H333" i="1"/>
  <c r="D333" i="1"/>
  <c r="C333" i="1"/>
  <c r="G333" i="1" s="1"/>
  <c r="D332" i="1"/>
  <c r="H332" i="1" s="1"/>
  <c r="C332" i="1"/>
  <c r="H331" i="1"/>
  <c r="D331" i="1"/>
  <c r="C331" i="1"/>
  <c r="G331" i="1" s="1"/>
  <c r="D330" i="1"/>
  <c r="H330" i="1" s="1"/>
  <c r="C330" i="1"/>
  <c r="H329" i="1"/>
  <c r="D329" i="1"/>
  <c r="C329" i="1"/>
  <c r="G329" i="1" s="1"/>
  <c r="D328" i="1"/>
  <c r="H328" i="1" s="1"/>
  <c r="C328" i="1"/>
  <c r="H327" i="1"/>
  <c r="D327" i="1"/>
  <c r="C327" i="1"/>
  <c r="G327" i="1" s="1"/>
  <c r="D326" i="1"/>
  <c r="H326" i="1" s="1"/>
  <c r="C326" i="1"/>
  <c r="H325" i="1"/>
  <c r="D325" i="1"/>
  <c r="C325" i="1"/>
  <c r="G325" i="1" s="1"/>
  <c r="D324" i="1"/>
  <c r="H324" i="1" s="1"/>
  <c r="C324" i="1"/>
  <c r="H323" i="1"/>
  <c r="D323" i="1"/>
  <c r="C323" i="1"/>
  <c r="G323" i="1" s="1"/>
  <c r="D322" i="1"/>
  <c r="H322" i="1" s="1"/>
  <c r="C322" i="1"/>
  <c r="H321" i="1"/>
  <c r="D321" i="1"/>
  <c r="C321" i="1"/>
  <c r="G321" i="1" s="1"/>
  <c r="D320" i="1"/>
  <c r="H320" i="1" s="1"/>
  <c r="C320" i="1"/>
  <c r="H319" i="1"/>
  <c r="D319" i="1"/>
  <c r="C319" i="1"/>
  <c r="G319" i="1" s="1"/>
  <c r="D318" i="1"/>
  <c r="H318" i="1" s="1"/>
  <c r="C318" i="1"/>
  <c r="H317" i="1"/>
  <c r="D317" i="1"/>
  <c r="C317" i="1"/>
  <c r="G317" i="1" s="1"/>
  <c r="D316" i="1"/>
  <c r="H316" i="1" s="1"/>
  <c r="C316" i="1"/>
  <c r="H315" i="1"/>
  <c r="D315" i="1"/>
  <c r="C315" i="1"/>
  <c r="G315" i="1" s="1"/>
  <c r="D314" i="1"/>
  <c r="H314" i="1" s="1"/>
  <c r="C314" i="1"/>
  <c r="H313" i="1"/>
  <c r="D313" i="1"/>
  <c r="C313" i="1"/>
  <c r="G313" i="1" s="1"/>
  <c r="D312" i="1"/>
  <c r="H312" i="1" s="1"/>
  <c r="C312" i="1"/>
  <c r="H311" i="1"/>
  <c r="D311" i="1"/>
  <c r="C311" i="1"/>
  <c r="G311" i="1" s="1"/>
  <c r="D310" i="1"/>
  <c r="H310" i="1" s="1"/>
  <c r="C310" i="1"/>
  <c r="H309" i="1"/>
  <c r="D309" i="1"/>
  <c r="C309" i="1"/>
  <c r="G309" i="1" s="1"/>
  <c r="D308" i="1"/>
  <c r="H308" i="1" s="1"/>
  <c r="C308" i="1"/>
  <c r="H307" i="1"/>
  <c r="D307" i="1"/>
  <c r="C307" i="1"/>
  <c r="G307" i="1" s="1"/>
  <c r="D306" i="1"/>
  <c r="H306" i="1" s="1"/>
  <c r="C306" i="1"/>
  <c r="H305" i="1"/>
  <c r="D305" i="1"/>
  <c r="C305" i="1"/>
  <c r="G305" i="1" s="1"/>
  <c r="D304" i="1"/>
  <c r="H304" i="1" s="1"/>
  <c r="C304" i="1"/>
  <c r="H303" i="1"/>
  <c r="D303" i="1"/>
  <c r="C303" i="1"/>
  <c r="G303" i="1" s="1"/>
  <c r="D302" i="1"/>
  <c r="H302" i="1" s="1"/>
  <c r="C302" i="1"/>
  <c r="H301" i="1"/>
  <c r="D301" i="1"/>
  <c r="C301" i="1"/>
  <c r="G301" i="1" s="1"/>
  <c r="D300" i="1"/>
  <c r="H300" i="1" s="1"/>
  <c r="C300" i="1"/>
  <c r="H299" i="1"/>
  <c r="D299" i="1"/>
  <c r="C299" i="1"/>
  <c r="G299" i="1" s="1"/>
  <c r="D298" i="1"/>
  <c r="H298" i="1" s="1"/>
  <c r="C298" i="1"/>
  <c r="H297" i="1"/>
  <c r="D297" i="1"/>
  <c r="C297" i="1"/>
  <c r="G297" i="1" s="1"/>
  <c r="D296" i="1"/>
  <c r="H296" i="1" s="1"/>
  <c r="C296" i="1"/>
  <c r="H295" i="1"/>
  <c r="D295" i="1"/>
  <c r="C295" i="1"/>
  <c r="G295" i="1" s="1"/>
  <c r="D294" i="1"/>
  <c r="H294" i="1" s="1"/>
  <c r="C294" i="1"/>
  <c r="D293" i="1"/>
  <c r="H292" i="1"/>
  <c r="D292" i="1"/>
  <c r="C292" i="1"/>
  <c r="G292" i="1" s="1"/>
  <c r="D291" i="1"/>
  <c r="H291" i="1" s="1"/>
  <c r="C291" i="1"/>
  <c r="H290" i="1"/>
  <c r="D290" i="1"/>
  <c r="C290" i="1"/>
  <c r="D289" i="1"/>
  <c r="H289" i="1" s="1"/>
  <c r="C289" i="1"/>
  <c r="H288" i="1"/>
  <c r="D288" i="1"/>
  <c r="C288" i="1"/>
  <c r="G288" i="1" s="1"/>
  <c r="D284" i="1"/>
  <c r="H284" i="1" s="1"/>
  <c r="C284" i="1"/>
  <c r="H283" i="1"/>
  <c r="D283" i="1"/>
  <c r="C283" i="1"/>
  <c r="G283" i="1" s="1"/>
  <c r="D282" i="1"/>
  <c r="H282" i="1" s="1"/>
  <c r="C282" i="1"/>
  <c r="H281" i="1"/>
  <c r="D281" i="1"/>
  <c r="C281" i="1"/>
  <c r="G281" i="1" s="1"/>
  <c r="D280" i="1"/>
  <c r="H280" i="1" s="1"/>
  <c r="C280" i="1"/>
  <c r="H279" i="1"/>
  <c r="D279" i="1"/>
  <c r="C279" i="1"/>
  <c r="G279" i="1" s="1"/>
  <c r="D278" i="1"/>
  <c r="H278" i="1" s="1"/>
  <c r="C278" i="1"/>
  <c r="H277" i="1"/>
  <c r="D277" i="1"/>
  <c r="C277" i="1"/>
  <c r="G277" i="1" s="1"/>
  <c r="D276" i="1"/>
  <c r="H276" i="1" s="1"/>
  <c r="C276" i="1"/>
  <c r="H275" i="1"/>
  <c r="D275" i="1"/>
  <c r="C275" i="1"/>
  <c r="G275" i="1" s="1"/>
  <c r="D274" i="1"/>
  <c r="H274" i="1" s="1"/>
  <c r="C274" i="1"/>
  <c r="H273" i="1"/>
  <c r="D273" i="1"/>
  <c r="C273" i="1"/>
  <c r="G273" i="1" s="1"/>
  <c r="D272" i="1"/>
  <c r="H272" i="1" s="1"/>
  <c r="C272" i="1"/>
  <c r="H271" i="1"/>
  <c r="D271" i="1"/>
  <c r="C271" i="1"/>
  <c r="G271" i="1" s="1"/>
  <c r="D270" i="1"/>
  <c r="H270" i="1" s="1"/>
  <c r="C270" i="1"/>
  <c r="C269" i="1"/>
  <c r="D268" i="1"/>
  <c r="H268" i="1" s="1"/>
  <c r="C268" i="1"/>
  <c r="H267" i="1"/>
  <c r="D267" i="1"/>
  <c r="C267" i="1"/>
  <c r="G267" i="1" s="1"/>
  <c r="D266" i="1"/>
  <c r="H266" i="1" s="1"/>
  <c r="C266" i="1"/>
  <c r="H265" i="1"/>
  <c r="D265" i="1"/>
  <c r="C265" i="1"/>
  <c r="G265" i="1" s="1"/>
  <c r="D264" i="1"/>
  <c r="H264" i="1" s="1"/>
  <c r="C264" i="1"/>
  <c r="H263" i="1"/>
  <c r="D263" i="1"/>
  <c r="C263" i="1"/>
  <c r="G263" i="1" s="1"/>
  <c r="D262" i="1"/>
  <c r="H262" i="1" s="1"/>
  <c r="C262" i="1"/>
  <c r="H261" i="1"/>
  <c r="D261" i="1"/>
  <c r="C261" i="1"/>
  <c r="G261" i="1" s="1"/>
  <c r="C260" i="1"/>
  <c r="H258" i="1"/>
  <c r="D258" i="1"/>
  <c r="C258" i="1"/>
  <c r="G258" i="1" s="1"/>
  <c r="D257" i="1"/>
  <c r="H257" i="1" s="1"/>
  <c r="C257" i="1"/>
  <c r="D256" i="1"/>
  <c r="H256" i="1" s="1"/>
  <c r="C256" i="1"/>
  <c r="D255" i="1"/>
  <c r="H255" i="1" s="1"/>
  <c r="C255" i="1"/>
  <c r="H254" i="1"/>
  <c r="D254" i="1"/>
  <c r="C254" i="1"/>
  <c r="G254" i="1" s="1"/>
  <c r="D253" i="1"/>
  <c r="H253" i="1" s="1"/>
  <c r="C253" i="1"/>
  <c r="H252" i="1"/>
  <c r="D252" i="1"/>
  <c r="C252" i="1"/>
  <c r="G252" i="1" s="1"/>
  <c r="D251" i="1"/>
  <c r="H251" i="1" s="1"/>
  <c r="C251" i="1"/>
  <c r="H250" i="1"/>
  <c r="D250" i="1"/>
  <c r="C250" i="1"/>
  <c r="G250" i="1" s="1"/>
  <c r="D249" i="1"/>
  <c r="H249" i="1" s="1"/>
  <c r="C249" i="1"/>
  <c r="C248" i="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D236" i="1"/>
  <c r="H236" i="1" s="1"/>
  <c r="C236" i="1"/>
  <c r="D235" i="1"/>
  <c r="H235" i="1" s="1"/>
  <c r="C235" i="1"/>
  <c r="D234" i="1"/>
  <c r="H234" i="1" s="1"/>
  <c r="C234" i="1"/>
  <c r="G234" i="1" s="1"/>
  <c r="D233" i="1"/>
  <c r="H233" i="1" s="1"/>
  <c r="C233" i="1"/>
  <c r="D232" i="1"/>
  <c r="H232" i="1" s="1"/>
  <c r="C232" i="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D220" i="1"/>
  <c r="H220" i="1" s="1"/>
  <c r="C220" i="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D212" i="1"/>
  <c r="C212" i="1"/>
  <c r="G212" i="1" s="1"/>
  <c r="D211" i="1"/>
  <c r="H210" i="1"/>
  <c r="D210" i="1"/>
  <c r="C210" i="1"/>
  <c r="G210" i="1" s="1"/>
  <c r="D209" i="1"/>
  <c r="H209" i="1" s="1"/>
  <c r="C209" i="1"/>
  <c r="D208" i="1"/>
  <c r="C208" i="1"/>
  <c r="G208" i="1" s="1"/>
  <c r="D207" i="1"/>
  <c r="C207" i="1"/>
  <c r="D206" i="1"/>
  <c r="H206" i="1" s="1"/>
  <c r="C206" i="1"/>
  <c r="G206" i="1" s="1"/>
  <c r="D205" i="1"/>
  <c r="H205" i="1" s="1"/>
  <c r="C205" i="1"/>
  <c r="D204" i="1"/>
  <c r="C204" i="1"/>
  <c r="G204" i="1" s="1"/>
  <c r="D203" i="1"/>
  <c r="C203" i="1"/>
  <c r="H202" i="1"/>
  <c r="D202" i="1"/>
  <c r="C202" i="1"/>
  <c r="G202" i="1" s="1"/>
  <c r="D201" i="1"/>
  <c r="H201" i="1" s="1"/>
  <c r="C201" i="1"/>
  <c r="D200" i="1"/>
  <c r="C200" i="1"/>
  <c r="D199" i="1"/>
  <c r="C199" i="1"/>
  <c r="H198" i="1"/>
  <c r="D198" i="1"/>
  <c r="C198" i="1"/>
  <c r="D197" i="1"/>
  <c r="H197" i="1" s="1"/>
  <c r="C197" i="1"/>
  <c r="D196" i="1"/>
  <c r="C196" i="1"/>
  <c r="G196" i="1" s="1"/>
  <c r="D195" i="1"/>
  <c r="C195" i="1"/>
  <c r="H194" i="1"/>
  <c r="D194" i="1"/>
  <c r="C194" i="1"/>
  <c r="G194" i="1" s="1"/>
  <c r="D193" i="1"/>
  <c r="H193" i="1" s="1"/>
  <c r="C193" i="1"/>
  <c r="C192" i="1"/>
  <c r="D191" i="1"/>
  <c r="C191" i="1"/>
  <c r="H190" i="1"/>
  <c r="D190" i="1"/>
  <c r="C190" i="1"/>
  <c r="G190" i="1" s="1"/>
  <c r="D189" i="1"/>
  <c r="H189" i="1" s="1"/>
  <c r="C189" i="1"/>
  <c r="D188" i="1"/>
  <c r="C188" i="1"/>
  <c r="G188" i="1" s="1"/>
  <c r="D187" i="1"/>
  <c r="C187" i="1"/>
  <c r="D186" i="1"/>
  <c r="H186" i="1" s="1"/>
  <c r="C186" i="1"/>
  <c r="D185" i="1"/>
  <c r="H185" i="1" s="1"/>
  <c r="C185" i="1"/>
  <c r="C184" i="1"/>
  <c r="D183" i="1"/>
  <c r="C183" i="1"/>
  <c r="H182" i="1"/>
  <c r="D182" i="1"/>
  <c r="C182" i="1"/>
  <c r="G182" i="1" s="1"/>
  <c r="D181" i="1"/>
  <c r="H181" i="1" s="1"/>
  <c r="C181" i="1"/>
  <c r="D180" i="1"/>
  <c r="C180" i="1"/>
  <c r="G180" i="1" s="1"/>
  <c r="D179" i="1"/>
  <c r="C179" i="1"/>
  <c r="D178" i="1"/>
  <c r="H178" i="1" s="1"/>
  <c r="C178" i="1"/>
  <c r="G178" i="1" s="1"/>
  <c r="D177" i="1"/>
  <c r="H177" i="1" s="1"/>
  <c r="C177" i="1"/>
  <c r="D176" i="1"/>
  <c r="C176" i="1"/>
  <c r="G176" i="1" s="1"/>
  <c r="D175" i="1"/>
  <c r="C175" i="1"/>
  <c r="D174" i="1"/>
  <c r="H174" i="1" s="1"/>
  <c r="C174" i="1"/>
  <c r="C173" i="1"/>
  <c r="D172" i="1"/>
  <c r="C172" i="1"/>
  <c r="D171" i="1"/>
  <c r="C171" i="1"/>
  <c r="H170" i="1"/>
  <c r="D170" i="1"/>
  <c r="C170" i="1"/>
  <c r="D169" i="1"/>
  <c r="H169" i="1" s="1"/>
  <c r="C169" i="1"/>
  <c r="D168" i="1"/>
  <c r="C168" i="1"/>
  <c r="D167" i="1"/>
  <c r="C167" i="1"/>
  <c r="D166" i="1"/>
  <c r="H166" i="1" s="1"/>
  <c r="C166" i="1"/>
  <c r="G166" i="1" s="1"/>
  <c r="D165" i="1"/>
  <c r="H165" i="1" s="1"/>
  <c r="C165" i="1"/>
  <c r="D164" i="1"/>
  <c r="C164" i="1"/>
  <c r="G164" i="1" s="1"/>
  <c r="D163" i="1"/>
  <c r="C163" i="1"/>
  <c r="D162" i="1"/>
  <c r="H162" i="1" s="1"/>
  <c r="C162" i="1"/>
  <c r="D161" i="1"/>
  <c r="H161" i="1" s="1"/>
  <c r="C161" i="1"/>
  <c r="D160" i="1"/>
  <c r="C160" i="1"/>
  <c r="H158" i="1"/>
  <c r="D158" i="1"/>
  <c r="C158" i="1"/>
  <c r="G158" i="1" s="1"/>
  <c r="D157" i="1"/>
  <c r="C157" i="1"/>
  <c r="H157" i="1" s="1"/>
  <c r="D156" i="1"/>
  <c r="C156" i="1"/>
  <c r="G156" i="1" s="1"/>
  <c r="C155" i="1"/>
  <c r="D154" i="1"/>
  <c r="H154" i="1" s="1"/>
  <c r="C154" i="1"/>
  <c r="D153" i="1"/>
  <c r="H153" i="1" s="1"/>
  <c r="C153" i="1"/>
  <c r="D152" i="1"/>
  <c r="C152" i="1"/>
  <c r="G152" i="1" s="1"/>
  <c r="D151" i="1"/>
  <c r="C151" i="1"/>
  <c r="D150" i="1"/>
  <c r="H150" i="1" s="1"/>
  <c r="C150" i="1"/>
  <c r="D149" i="1"/>
  <c r="H149" i="1" s="1"/>
  <c r="C149" i="1"/>
  <c r="C148" i="1"/>
  <c r="D146" i="1"/>
  <c r="H146" i="1" s="1"/>
  <c r="C146" i="1"/>
  <c r="D145" i="1"/>
  <c r="C145" i="1"/>
  <c r="D144" i="1"/>
  <c r="C144" i="1"/>
  <c r="G144" i="1" s="1"/>
  <c r="D143" i="1"/>
  <c r="C143" i="1"/>
  <c r="H142" i="1"/>
  <c r="D142" i="1"/>
  <c r="C142" i="1"/>
  <c r="G142" i="1" s="1"/>
  <c r="D141" i="1"/>
  <c r="C141" i="1"/>
  <c r="H141" i="1" s="1"/>
  <c r="D140" i="1"/>
  <c r="C140" i="1"/>
  <c r="G140" i="1" s="1"/>
  <c r="D139" i="1"/>
  <c r="C139" i="1"/>
  <c r="H138" i="1"/>
  <c r="D138" i="1"/>
  <c r="C138" i="1"/>
  <c r="G138" i="1" s="1"/>
  <c r="G137" i="1"/>
  <c r="D137" i="1"/>
  <c r="C137" i="1"/>
  <c r="H137" i="1" s="1"/>
  <c r="D136" i="1"/>
  <c r="G136" i="1" s="1"/>
  <c r="C136" i="1"/>
  <c r="D135" i="1"/>
  <c r="G135" i="1" s="1"/>
  <c r="C135" i="1"/>
  <c r="G134" i="1"/>
  <c r="D134" i="1"/>
  <c r="C134" i="1"/>
  <c r="H134" i="1" s="1"/>
  <c r="G133" i="1"/>
  <c r="D133" i="1"/>
  <c r="C133" i="1"/>
  <c r="H133" i="1" s="1"/>
  <c r="G132" i="1"/>
  <c r="D132" i="1"/>
  <c r="C132" i="1"/>
  <c r="H132" i="1" s="1"/>
  <c r="G131" i="1"/>
  <c r="D131" i="1"/>
  <c r="C131" i="1"/>
  <c r="H131" i="1" s="1"/>
  <c r="G130" i="1"/>
  <c r="D130" i="1"/>
  <c r="C130" i="1"/>
  <c r="H130" i="1" s="1"/>
  <c r="D129" i="1"/>
  <c r="G128" i="1"/>
  <c r="D128" i="1"/>
  <c r="C128" i="1"/>
  <c r="H128" i="1" s="1"/>
  <c r="G127" i="1"/>
  <c r="D127" i="1"/>
  <c r="C127" i="1"/>
  <c r="H127" i="1" s="1"/>
  <c r="G126" i="1"/>
  <c r="D126" i="1"/>
  <c r="C126" i="1"/>
  <c r="H126" i="1" s="1"/>
  <c r="G125" i="1"/>
  <c r="D125" i="1"/>
  <c r="C125" i="1"/>
  <c r="D124" i="1"/>
  <c r="G124" i="1" s="1"/>
  <c r="C124" i="1"/>
  <c r="G123" i="1"/>
  <c r="D123" i="1"/>
  <c r="C123" i="1"/>
  <c r="H123" i="1" s="1"/>
  <c r="D122" i="1"/>
  <c r="G122" i="1" s="1"/>
  <c r="C122" i="1"/>
  <c r="D121" i="1"/>
  <c r="G121" i="1" s="1"/>
  <c r="C121" i="1"/>
  <c r="H121" i="1" s="1"/>
  <c r="C120" i="1"/>
  <c r="G119" i="1"/>
  <c r="D119" i="1"/>
  <c r="C119" i="1"/>
  <c r="D118" i="1"/>
  <c r="G118" i="1" s="1"/>
  <c r="C118" i="1"/>
  <c r="D117" i="1"/>
  <c r="G117" i="1" s="1"/>
  <c r="C117" i="1"/>
  <c r="H117" i="1" s="1"/>
  <c r="D116" i="1"/>
  <c r="G116" i="1" s="1"/>
  <c r="C116" i="1"/>
  <c r="G115" i="1"/>
  <c r="D115" i="1"/>
  <c r="C115" i="1"/>
  <c r="H115" i="1" s="1"/>
  <c r="G114" i="1"/>
  <c r="D114" i="1"/>
  <c r="C114" i="1"/>
  <c r="H114" i="1" s="1"/>
  <c r="D113" i="1"/>
  <c r="G113" i="1" s="1"/>
  <c r="C113" i="1"/>
  <c r="H113" i="1" s="1"/>
  <c r="G112" i="1"/>
  <c r="D112" i="1"/>
  <c r="C112" i="1"/>
  <c r="H112" i="1" s="1"/>
  <c r="D111" i="1"/>
  <c r="G111" i="1" s="1"/>
  <c r="C111" i="1"/>
  <c r="G110" i="1"/>
  <c r="D110" i="1"/>
  <c r="C110" i="1"/>
  <c r="H110" i="1" s="1"/>
  <c r="G109" i="1"/>
  <c r="D109" i="1"/>
  <c r="C109" i="1"/>
  <c r="H109" i="1" s="1"/>
  <c r="G108" i="1"/>
  <c r="D108" i="1"/>
  <c r="C108" i="1"/>
  <c r="H108" i="1" s="1"/>
  <c r="D107" i="1"/>
  <c r="G107" i="1" s="1"/>
  <c r="C107" i="1"/>
  <c r="G106" i="1"/>
  <c r="D106" i="1"/>
  <c r="C106" i="1"/>
  <c r="H106" i="1" s="1"/>
  <c r="D105" i="1"/>
  <c r="G105" i="1" s="1"/>
  <c r="C105" i="1"/>
  <c r="G104" i="1"/>
  <c r="D104" i="1"/>
  <c r="C104" i="1"/>
  <c r="H104" i="1" s="1"/>
  <c r="D103" i="1"/>
  <c r="G103" i="1" s="1"/>
  <c r="C103" i="1"/>
  <c r="C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D93" i="1"/>
  <c r="G93" i="1" s="1"/>
  <c r="C93" i="1"/>
  <c r="G92" i="1"/>
  <c r="D92" i="1"/>
  <c r="C92" i="1"/>
  <c r="H92" i="1" s="1"/>
  <c r="G91" i="1"/>
  <c r="D91" i="1"/>
  <c r="C91" i="1"/>
  <c r="H91" i="1" s="1"/>
  <c r="G90" i="1"/>
  <c r="D90" i="1"/>
  <c r="C90" i="1"/>
  <c r="D89" i="1"/>
  <c r="G89" i="1" s="1"/>
  <c r="C89" i="1"/>
  <c r="D88" i="1"/>
  <c r="G88" i="1" s="1"/>
  <c r="C88" i="1"/>
  <c r="H88" i="1" s="1"/>
  <c r="D87" i="1"/>
  <c r="G87" i="1" s="1"/>
  <c r="C87" i="1"/>
  <c r="G86" i="1"/>
  <c r="D86" i="1"/>
  <c r="C86" i="1"/>
  <c r="H86" i="1" s="1"/>
  <c r="G85" i="1"/>
  <c r="D85" i="1"/>
  <c r="C85" i="1"/>
  <c r="H85" i="1" s="1"/>
  <c r="G84" i="1"/>
  <c r="D84" i="1"/>
  <c r="C84" i="1"/>
  <c r="H84" i="1" s="1"/>
  <c r="G83" i="1"/>
  <c r="D83" i="1"/>
  <c r="C83" i="1"/>
  <c r="H83" i="1" s="1"/>
  <c r="D82" i="1"/>
  <c r="G82" i="1" s="1"/>
  <c r="C82" i="1"/>
  <c r="D81" i="1"/>
  <c r="G81" i="1" s="1"/>
  <c r="C81" i="1"/>
  <c r="G80" i="1"/>
  <c r="D80" i="1"/>
  <c r="C80" i="1"/>
  <c r="H80" i="1" s="1"/>
  <c r="D79" i="1"/>
  <c r="G79" i="1" s="1"/>
  <c r="C79" i="1"/>
  <c r="C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D59" i="1"/>
  <c r="G59" i="1" s="1"/>
  <c r="C59" i="1"/>
  <c r="C58" i="1"/>
  <c r="G57" i="1"/>
  <c r="D57" i="1"/>
  <c r="C57" i="1"/>
  <c r="H57" i="1" s="1"/>
  <c r="D56" i="1"/>
  <c r="G56" i="1" s="1"/>
  <c r="C56" i="1"/>
  <c r="H56" i="1" s="1"/>
  <c r="C55" i="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C46" i="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D27" i="1"/>
  <c r="G27" i="1" s="1"/>
  <c r="C27" i="1"/>
  <c r="H27" i="1" s="1"/>
  <c r="G26" i="1"/>
  <c r="D26" i="1"/>
  <c r="C26" i="1"/>
  <c r="H26" i="1" s="1"/>
  <c r="C25" i="1"/>
  <c r="G24" i="1"/>
  <c r="D24" i="1"/>
  <c r="C24" i="1"/>
  <c r="H24" i="1" s="1"/>
  <c r="D23" i="1"/>
  <c r="G23" i="1" s="1"/>
  <c r="C23" i="1"/>
  <c r="G22" i="1"/>
  <c r="D22" i="1"/>
  <c r="C22" i="1"/>
  <c r="H22" i="1" s="1"/>
  <c r="G21" i="1"/>
  <c r="D21" i="1"/>
  <c r="C21" i="1"/>
  <c r="H21" i="1" s="1"/>
  <c r="D20" i="1"/>
  <c r="G20" i="1" s="1"/>
  <c r="C20" i="1"/>
  <c r="C19" i="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D11" i="1"/>
  <c r="G11" i="1" s="1"/>
  <c r="C11" i="1"/>
  <c r="H11" i="1" s="1"/>
  <c r="G10" i="1"/>
  <c r="D10" i="1"/>
  <c r="C10" i="1"/>
  <c r="H10" i="1" s="1"/>
  <c r="G9" i="1"/>
  <c r="D9" i="1"/>
  <c r="C9" i="1"/>
  <c r="D8" i="1"/>
  <c r="G8" i="1" s="1"/>
  <c r="C8" i="1"/>
  <c r="D7" i="1"/>
  <c r="G7" i="1" s="1"/>
  <c r="C7" i="1"/>
  <c r="H7" i="1" s="1"/>
  <c r="D6" i="1"/>
  <c r="G6" i="1" s="1"/>
  <c r="C6" i="1"/>
  <c r="D5" i="1"/>
  <c r="G5" i="1" s="1"/>
  <c r="C5" i="1"/>
  <c r="D4" i="1"/>
  <c r="G4" i="1" s="1"/>
  <c r="C4" i="1"/>
  <c r="G648" i="1" l="1"/>
  <c r="E293" i="9"/>
  <c r="B293" i="9" s="1"/>
  <c r="E32" i="9"/>
  <c r="B275" i="9"/>
  <c r="E22" i="9"/>
  <c r="B22" i="9" s="1"/>
  <c r="D645" i="1"/>
  <c r="H645" i="1" s="1"/>
  <c r="G756" i="1"/>
  <c r="G732" i="1"/>
  <c r="G940" i="1"/>
  <c r="H812" i="1"/>
  <c r="G719" i="1"/>
  <c r="G711" i="1"/>
  <c r="G710" i="1"/>
  <c r="G691" i="1"/>
  <c r="E35" i="9"/>
  <c r="G654" i="1"/>
  <c r="G650" i="1"/>
  <c r="G645" i="1"/>
  <c r="G641" i="1"/>
  <c r="G632" i="1"/>
  <c r="G404" i="1"/>
  <c r="E273" i="9"/>
  <c r="B273" i="9" s="1"/>
  <c r="D411" i="1"/>
  <c r="H411" i="1" s="1"/>
  <c r="G593" i="1"/>
  <c r="E593" i="4"/>
  <c r="D587" i="1" s="1"/>
  <c r="F599" i="4"/>
  <c r="E140" i="9"/>
  <c r="B140" i="9" s="1"/>
  <c r="D413" i="1"/>
  <c r="H413" i="1" s="1"/>
  <c r="G290" i="1"/>
  <c r="G637" i="1"/>
  <c r="G412" i="1"/>
  <c r="G398" i="1"/>
  <c r="F402" i="4"/>
  <c r="G386" i="1"/>
  <c r="F391" i="4"/>
  <c r="G388" i="1"/>
  <c r="G378" i="1"/>
  <c r="E363" i="4"/>
  <c r="D358" i="1" s="1"/>
  <c r="H358" i="1" s="1"/>
  <c r="G366" i="1"/>
  <c r="G365" i="1"/>
  <c r="G363" i="1"/>
  <c r="F363" i="4"/>
  <c r="D359" i="1"/>
  <c r="H359" i="1" s="1"/>
  <c r="F364" i="4"/>
  <c r="G236" i="1"/>
  <c r="G220" i="1"/>
  <c r="E263" i="4"/>
  <c r="D259" i="1" s="1"/>
  <c r="G269" i="1"/>
  <c r="D260" i="1"/>
  <c r="H260" i="1" s="1"/>
  <c r="F264" i="4"/>
  <c r="E69" i="9"/>
  <c r="B69" i="9" s="1"/>
  <c r="F252" i="4"/>
  <c r="F259" i="4"/>
  <c r="G248" i="1"/>
  <c r="G256" i="1"/>
  <c r="E68" i="9"/>
  <c r="B68" i="9" s="1"/>
  <c r="G232" i="1"/>
  <c r="E57" i="9"/>
  <c r="B57" i="9" s="1"/>
  <c r="E196" i="4"/>
  <c r="D192" i="1" s="1"/>
  <c r="G192" i="1" s="1"/>
  <c r="F202" i="4"/>
  <c r="G198" i="1"/>
  <c r="F196" i="4"/>
  <c r="E53" i="9"/>
  <c r="B53" i="9" s="1"/>
  <c r="G200" i="1"/>
  <c r="G186" i="1"/>
  <c r="E47" i="9"/>
  <c r="B47" i="9" s="1"/>
  <c r="G184" i="1"/>
  <c r="F188" i="4"/>
  <c r="F220" i="9"/>
  <c r="E42" i="9"/>
  <c r="B42" i="9" s="1"/>
  <c r="G174" i="1"/>
  <c r="F177" i="4"/>
  <c r="G172" i="1"/>
  <c r="G170" i="1"/>
  <c r="G168" i="1"/>
  <c r="E163" i="4"/>
  <c r="D159" i="1" s="1"/>
  <c r="G162" i="1"/>
  <c r="G160" i="1"/>
  <c r="F159" i="4"/>
  <c r="D155" i="1"/>
  <c r="G154" i="1"/>
  <c r="G148" i="1"/>
  <c r="G150" i="1"/>
  <c r="D19" i="1"/>
  <c r="G19" i="1" s="1"/>
  <c r="H23" i="1"/>
  <c r="H9" i="1"/>
  <c r="H8" i="1"/>
  <c r="H6" i="1"/>
  <c r="H5" i="1"/>
  <c r="C1576" i="1"/>
  <c r="G1565" i="1"/>
  <c r="H1565" i="1"/>
  <c r="G1535" i="1"/>
  <c r="D49" i="8"/>
  <c r="G1530" i="1"/>
  <c r="H1511" i="1"/>
  <c r="G1511" i="1"/>
  <c r="D24" i="8"/>
  <c r="C1499" i="1" s="1"/>
  <c r="H1499" i="1" s="1"/>
  <c r="G1504" i="1"/>
  <c r="C1501" i="1"/>
  <c r="H1493" i="1"/>
  <c r="G1487" i="1"/>
  <c r="D6" i="8"/>
  <c r="C1481" i="1" s="1"/>
  <c r="G1481" i="1" s="1"/>
  <c r="E295" i="9"/>
  <c r="B295" i="9" s="1"/>
  <c r="G146" i="1"/>
  <c r="H135" i="1"/>
  <c r="H136" i="1"/>
  <c r="F139" i="4"/>
  <c r="H145" i="1"/>
  <c r="H125" i="1"/>
  <c r="H124" i="1"/>
  <c r="F124" i="4"/>
  <c r="H120" i="1"/>
  <c r="F125" i="4"/>
  <c r="H122" i="1"/>
  <c r="H119" i="1"/>
  <c r="H116" i="1"/>
  <c r="H118" i="1"/>
  <c r="F120" i="4"/>
  <c r="E38" i="9"/>
  <c r="B38" i="9" s="1"/>
  <c r="H111" i="1"/>
  <c r="E106" i="4"/>
  <c r="D102" i="1" s="1"/>
  <c r="G102" i="1" s="1"/>
  <c r="H107" i="1"/>
  <c r="H103" i="1"/>
  <c r="F107" i="4"/>
  <c r="H105" i="1"/>
  <c r="H93" i="1"/>
  <c r="H90" i="1"/>
  <c r="H87" i="1"/>
  <c r="H89" i="1"/>
  <c r="E82" i="4"/>
  <c r="D78" i="1" s="1"/>
  <c r="G78" i="1" s="1"/>
  <c r="H82" i="1"/>
  <c r="H79" i="1"/>
  <c r="F83" i="4"/>
  <c r="H81" i="1"/>
  <c r="H59" i="1"/>
  <c r="H58" i="1"/>
  <c r="F62" i="4"/>
  <c r="H55" i="1"/>
  <c r="E50" i="4"/>
  <c r="D46" i="1" s="1"/>
  <c r="G46" i="1" s="1"/>
  <c r="F59" i="4"/>
  <c r="E26" i="9"/>
  <c r="B26" i="9" s="1"/>
  <c r="D25" i="1"/>
  <c r="G25" i="1" s="1"/>
  <c r="H20" i="1"/>
  <c r="E7" i="4"/>
  <c r="H19" i="1"/>
  <c r="H4" i="1"/>
  <c r="E285" i="9"/>
  <c r="B285" i="9" s="1"/>
  <c r="F217" i="9"/>
  <c r="B217" i="9" s="1"/>
  <c r="E287" i="9"/>
  <c r="B287" i="9" s="1"/>
  <c r="E286" i="9"/>
  <c r="B286" i="9" s="1"/>
  <c r="E27" i="9"/>
  <c r="F215" i="9"/>
  <c r="B215" i="9" s="1"/>
  <c r="E297" i="9"/>
  <c r="B297" i="9" s="1"/>
  <c r="G139" i="1"/>
  <c r="G143" i="1"/>
  <c r="G151" i="1"/>
  <c r="G155" i="1"/>
  <c r="G163" i="1"/>
  <c r="G167" i="1"/>
  <c r="G171" i="1"/>
  <c r="G175" i="1"/>
  <c r="G179" i="1"/>
  <c r="G183" i="1"/>
  <c r="G187" i="1"/>
  <c r="G191" i="1"/>
  <c r="G195" i="1"/>
  <c r="G199" i="1"/>
  <c r="G203" i="1"/>
  <c r="G207" i="1"/>
  <c r="G215" i="1"/>
  <c r="G219" i="1"/>
  <c r="G223" i="1"/>
  <c r="G227" i="1"/>
  <c r="G231" i="1"/>
  <c r="G235" i="1"/>
  <c r="G239" i="1"/>
  <c r="G243" i="1"/>
  <c r="G247" i="1"/>
  <c r="G251" i="1"/>
  <c r="G255" i="1"/>
  <c r="G262" i="1"/>
  <c r="G266" i="1"/>
  <c r="G270" i="1"/>
  <c r="G274" i="1"/>
  <c r="G278" i="1"/>
  <c r="G282" i="1"/>
  <c r="G291" i="1"/>
  <c r="G294" i="1"/>
  <c r="G298" i="1"/>
  <c r="G302" i="1"/>
  <c r="G306" i="1"/>
  <c r="G310" i="1"/>
  <c r="G314" i="1"/>
  <c r="G318" i="1"/>
  <c r="G322" i="1"/>
  <c r="G326" i="1"/>
  <c r="G330" i="1"/>
  <c r="G334" i="1"/>
  <c r="G338" i="1"/>
  <c r="G342" i="1"/>
  <c r="G349" i="1"/>
  <c r="G353" i="1"/>
  <c r="G357" i="1"/>
  <c r="H140" i="1"/>
  <c r="H144" i="1"/>
  <c r="H152" i="1"/>
  <c r="H156" i="1"/>
  <c r="H164" i="1"/>
  <c r="H168" i="1"/>
  <c r="H172" i="1"/>
  <c r="H180" i="1"/>
  <c r="H188" i="1"/>
  <c r="H196" i="1"/>
  <c r="H200" i="1"/>
  <c r="H204" i="1"/>
  <c r="H148" i="1"/>
  <c r="H160" i="1"/>
  <c r="H176" i="1"/>
  <c r="H184" i="1"/>
  <c r="H192" i="1"/>
  <c r="H208" i="1"/>
  <c r="H212" i="1"/>
  <c r="H139" i="1"/>
  <c r="G141" i="1"/>
  <c r="H143" i="1"/>
  <c r="G145" i="1"/>
  <c r="G149" i="1"/>
  <c r="H151" i="1"/>
  <c r="G153" i="1"/>
  <c r="H155" i="1"/>
  <c r="G157" i="1"/>
  <c r="G161" i="1"/>
  <c r="H163" i="1"/>
  <c r="G165" i="1"/>
  <c r="H167" i="1"/>
  <c r="G169" i="1"/>
  <c r="H171" i="1"/>
  <c r="G173" i="1"/>
  <c r="H175" i="1"/>
  <c r="G177" i="1"/>
  <c r="H179" i="1"/>
  <c r="G181" i="1"/>
  <c r="H183" i="1"/>
  <c r="G185" i="1"/>
  <c r="H187" i="1"/>
  <c r="G189" i="1"/>
  <c r="H191" i="1"/>
  <c r="G193" i="1"/>
  <c r="H195" i="1"/>
  <c r="G197" i="1"/>
  <c r="H199" i="1"/>
  <c r="G201" i="1"/>
  <c r="H203" i="1"/>
  <c r="G205" i="1"/>
  <c r="H207" i="1"/>
  <c r="G209" i="1"/>
  <c r="G213" i="1"/>
  <c r="G217" i="1"/>
  <c r="G221" i="1"/>
  <c r="G225" i="1"/>
  <c r="G229" i="1"/>
  <c r="G233" i="1"/>
  <c r="G237" i="1"/>
  <c r="G241" i="1"/>
  <c r="G245" i="1"/>
  <c r="G249" i="1"/>
  <c r="G253" i="1"/>
  <c r="G257" i="1"/>
  <c r="G260" i="1"/>
  <c r="G264" i="1"/>
  <c r="G268" i="1"/>
  <c r="G272" i="1"/>
  <c r="G276" i="1"/>
  <c r="G280" i="1"/>
  <c r="G284" i="1"/>
  <c r="G289" i="1"/>
  <c r="G296" i="1"/>
  <c r="G300" i="1"/>
  <c r="G304" i="1"/>
  <c r="G308" i="1"/>
  <c r="G312" i="1"/>
  <c r="G316" i="1"/>
  <c r="G320" i="1"/>
  <c r="G324" i="1"/>
  <c r="G328" i="1"/>
  <c r="G332" i="1"/>
  <c r="G336" i="1"/>
  <c r="G340" i="1"/>
  <c r="G344" i="1"/>
  <c r="G347" i="1"/>
  <c r="G351" i="1"/>
  <c r="G355"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G867" i="1"/>
  <c r="H867" i="1"/>
  <c r="G869" i="1"/>
  <c r="H869" i="1"/>
  <c r="G871" i="1"/>
  <c r="H871" i="1"/>
  <c r="G873" i="1"/>
  <c r="H873" i="1"/>
  <c r="G875" i="1"/>
  <c r="H875" i="1"/>
  <c r="G877" i="1"/>
  <c r="H877" i="1"/>
  <c r="G879" i="1"/>
  <c r="H879" i="1"/>
  <c r="G881" i="1"/>
  <c r="H881" i="1"/>
  <c r="G883" i="1"/>
  <c r="H883" i="1"/>
  <c r="G885" i="1"/>
  <c r="H885" i="1"/>
  <c r="G887" i="1"/>
  <c r="H887" i="1"/>
  <c r="G889" i="1"/>
  <c r="H889" i="1"/>
  <c r="G891" i="1"/>
  <c r="H891" i="1"/>
  <c r="G893" i="1"/>
  <c r="H893" i="1"/>
  <c r="G895" i="1"/>
  <c r="H895" i="1"/>
  <c r="G897" i="1"/>
  <c r="H897" i="1"/>
  <c r="G899" i="1"/>
  <c r="H899" i="1"/>
  <c r="G901" i="1"/>
  <c r="H901" i="1"/>
  <c r="H761" i="1"/>
  <c r="H765" i="1"/>
  <c r="G767" i="1"/>
  <c r="H769" i="1"/>
  <c r="G771" i="1"/>
  <c r="H773" i="1"/>
  <c r="H777" i="1"/>
  <c r="H781" i="1"/>
  <c r="H785" i="1"/>
  <c r="G787" i="1"/>
  <c r="H789" i="1"/>
  <c r="G791" i="1"/>
  <c r="H793" i="1"/>
  <c r="G795" i="1"/>
  <c r="H797" i="1"/>
  <c r="G799" i="1"/>
  <c r="H801" i="1"/>
  <c r="G803" i="1"/>
  <c r="H805" i="1"/>
  <c r="G807" i="1"/>
  <c r="H809" i="1"/>
  <c r="G811" i="1"/>
  <c r="H813" i="1"/>
  <c r="G815" i="1"/>
  <c r="H817" i="1"/>
  <c r="G819" i="1"/>
  <c r="H821" i="1"/>
  <c r="G823" i="1"/>
  <c r="H825" i="1"/>
  <c r="G827" i="1"/>
  <c r="H829" i="1"/>
  <c r="G831" i="1"/>
  <c r="H833" i="1"/>
  <c r="G835" i="1"/>
  <c r="H837" i="1"/>
  <c r="G839" i="1"/>
  <c r="H841" i="1"/>
  <c r="G843" i="1"/>
  <c r="H845" i="1"/>
  <c r="G847" i="1"/>
  <c r="H849" i="1"/>
  <c r="G851" i="1"/>
  <c r="H853" i="1"/>
  <c r="G855" i="1"/>
  <c r="H857" i="1"/>
  <c r="G859" i="1"/>
  <c r="H861" i="1"/>
  <c r="G863" i="1"/>
  <c r="H865" i="1"/>
  <c r="G868" i="1"/>
  <c r="H868" i="1"/>
  <c r="G870" i="1"/>
  <c r="H870" i="1"/>
  <c r="G872" i="1"/>
  <c r="H872" i="1"/>
  <c r="G874" i="1"/>
  <c r="H874" i="1"/>
  <c r="G876" i="1"/>
  <c r="H876" i="1"/>
  <c r="G878" i="1"/>
  <c r="H878" i="1"/>
  <c r="G880" i="1"/>
  <c r="H880" i="1"/>
  <c r="G882" i="1"/>
  <c r="H882" i="1"/>
  <c r="G884" i="1"/>
  <c r="H884" i="1"/>
  <c r="G886" i="1"/>
  <c r="H886" i="1"/>
  <c r="G888" i="1"/>
  <c r="H888" i="1"/>
  <c r="G890" i="1"/>
  <c r="H890" i="1"/>
  <c r="G892" i="1"/>
  <c r="H892" i="1"/>
  <c r="G894" i="1"/>
  <c r="H894" i="1"/>
  <c r="G896" i="1"/>
  <c r="H896" i="1"/>
  <c r="G898" i="1"/>
  <c r="H898" i="1"/>
  <c r="G900" i="1"/>
  <c r="H900" i="1"/>
  <c r="G902" i="1"/>
  <c r="H902"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6" i="1"/>
  <c r="H1070" i="1"/>
  <c r="H1074" i="1"/>
  <c r="H1078" i="1"/>
  <c r="H1082" i="1"/>
  <c r="H1086" i="1"/>
  <c r="H1090" i="1"/>
  <c r="H1094" i="1"/>
  <c r="H1098" i="1"/>
  <c r="H1102" i="1"/>
  <c r="G1108" i="1"/>
  <c r="G1112" i="1"/>
  <c r="G1116" i="1"/>
  <c r="G1120" i="1"/>
  <c r="G1127" i="1"/>
  <c r="G1131" i="1"/>
  <c r="G1135" i="1"/>
  <c r="G1139" i="1"/>
  <c r="G1143" i="1"/>
  <c r="G1147" i="1"/>
  <c r="G1151" i="1"/>
  <c r="G1157" i="1"/>
  <c r="G1161" i="1"/>
  <c r="G1165" i="1"/>
  <c r="H1068" i="1"/>
  <c r="H1072" i="1"/>
  <c r="H1076" i="1"/>
  <c r="H1080" i="1"/>
  <c r="H1084" i="1"/>
  <c r="H1088" i="1"/>
  <c r="H1092" i="1"/>
  <c r="H1100" i="1"/>
  <c r="H1104" i="1"/>
  <c r="G1187" i="1"/>
  <c r="G1069" i="1"/>
  <c r="G1073" i="1"/>
  <c r="G1077" i="1"/>
  <c r="G1081" i="1"/>
  <c r="G1085" i="1"/>
  <c r="G1089" i="1"/>
  <c r="G1093" i="1"/>
  <c r="G1097" i="1"/>
  <c r="G1101" i="1"/>
  <c r="G1105" i="1"/>
  <c r="G1109" i="1"/>
  <c r="G1113" i="1"/>
  <c r="G1117" i="1"/>
  <c r="G1121" i="1"/>
  <c r="G1128" i="1"/>
  <c r="G1132" i="1"/>
  <c r="G1136" i="1"/>
  <c r="G1140" i="1"/>
  <c r="G1144" i="1"/>
  <c r="G1148" i="1"/>
  <c r="G1158" i="1"/>
  <c r="G1162" i="1"/>
  <c r="G1166" i="1"/>
  <c r="G1170" i="1"/>
  <c r="G1174" i="1"/>
  <c r="G1178" i="1"/>
  <c r="G1182" i="1"/>
  <c r="G1186" i="1"/>
  <c r="H1194" i="1"/>
  <c r="H1198" i="1"/>
  <c r="H1202" i="1"/>
  <c r="H1206" i="1"/>
  <c r="H1210" i="1"/>
  <c r="H1218" i="1"/>
  <c r="H1226" i="1"/>
  <c r="H1230" i="1"/>
  <c r="H1234" i="1"/>
  <c r="H1237" i="1"/>
  <c r="H1241" i="1"/>
  <c r="H1245" i="1"/>
  <c r="H1249" i="1"/>
  <c r="H1253" i="1"/>
  <c r="H1257" i="1"/>
  <c r="H1261" i="1"/>
  <c r="H1265" i="1"/>
  <c r="H1269" i="1"/>
  <c r="H1273" i="1"/>
  <c r="G1279" i="1"/>
  <c r="G1283" i="1"/>
  <c r="G1219" i="1"/>
  <c r="G1223" i="1"/>
  <c r="H1192" i="1"/>
  <c r="H1196" i="1"/>
  <c r="H1200" i="1"/>
  <c r="H1204" i="1"/>
  <c r="H1208" i="1"/>
  <c r="H1212" i="1"/>
  <c r="H1216" i="1"/>
  <c r="G1218" i="1"/>
  <c r="H1220" i="1"/>
  <c r="H1224" i="1"/>
  <c r="H1228" i="1"/>
  <c r="H1232" i="1"/>
  <c r="H1239" i="1"/>
  <c r="H1243" i="1"/>
  <c r="H1247" i="1"/>
  <c r="H1251" i="1"/>
  <c r="H1255" i="1"/>
  <c r="H1259" i="1"/>
  <c r="H1263" i="1"/>
  <c r="H1267" i="1"/>
  <c r="H1271" i="1"/>
  <c r="H1275" i="1"/>
  <c r="G1277" i="1"/>
  <c r="G1281" i="1"/>
  <c r="G1193" i="1"/>
  <c r="G1197" i="1"/>
  <c r="G1201" i="1"/>
  <c r="G1205" i="1"/>
  <c r="G1209" i="1"/>
  <c r="G1213" i="1"/>
  <c r="H1363" i="1"/>
  <c r="H1367" i="1"/>
  <c r="H1371" i="1"/>
  <c r="H1375" i="1"/>
  <c r="H1379" i="1"/>
  <c r="H1387" i="1"/>
  <c r="H1391" i="1"/>
  <c r="H1395" i="1"/>
  <c r="H1399" i="1"/>
  <c r="H1403" i="1"/>
  <c r="H1407" i="1"/>
  <c r="H1411" i="1"/>
  <c r="H1415" i="1"/>
  <c r="H1419" i="1"/>
  <c r="H1423" i="1"/>
  <c r="H1427" i="1"/>
  <c r="H1431" i="1"/>
  <c r="H1437" i="1"/>
  <c r="G1439" i="1"/>
  <c r="I1439" i="1" s="1"/>
  <c r="J1439" i="1"/>
  <c r="G1441" i="1"/>
  <c r="I1441" i="1" s="1"/>
  <c r="J1441" i="1"/>
  <c r="G1443" i="1"/>
  <c r="I1443" i="1" s="1"/>
  <c r="J1443" i="1"/>
  <c r="H1451" i="1"/>
  <c r="G1451" i="1"/>
  <c r="J1451" i="1"/>
  <c r="H1461" i="1"/>
  <c r="G1461" i="1"/>
  <c r="H1466" i="1"/>
  <c r="G1466" i="1"/>
  <c r="J1466" i="1"/>
  <c r="H1571" i="1"/>
  <c r="G1571" i="1"/>
  <c r="G1324" i="1"/>
  <c r="H1326" i="1"/>
  <c r="G1328" i="1"/>
  <c r="H1330" i="1"/>
  <c r="G1332" i="1"/>
  <c r="H1334" i="1"/>
  <c r="G1336" i="1"/>
  <c r="H1338" i="1"/>
  <c r="G1340" i="1"/>
  <c r="H1342" i="1"/>
  <c r="G1344" i="1"/>
  <c r="H1346" i="1"/>
  <c r="G1348" i="1"/>
  <c r="H1350" i="1"/>
  <c r="G1352" i="1"/>
  <c r="H1354" i="1"/>
  <c r="G1356" i="1"/>
  <c r="H1358" i="1"/>
  <c r="G1360" i="1"/>
  <c r="H1362" i="1"/>
  <c r="H1366" i="1"/>
  <c r="H1370" i="1"/>
  <c r="H1374" i="1"/>
  <c r="H1378" i="1"/>
  <c r="H1382" i="1"/>
  <c r="H1386" i="1"/>
  <c r="H1390" i="1"/>
  <c r="H1394" i="1"/>
  <c r="H1398" i="1"/>
  <c r="H1402" i="1"/>
  <c r="H1406" i="1"/>
  <c r="H1410" i="1"/>
  <c r="H1414" i="1"/>
  <c r="H1418" i="1"/>
  <c r="H1422" i="1"/>
  <c r="H1426" i="1"/>
  <c r="H1430" i="1"/>
  <c r="H1434" i="1"/>
  <c r="H1444" i="1"/>
  <c r="G1444" i="1"/>
  <c r="H1449" i="1"/>
  <c r="G1449" i="1"/>
  <c r="I1449" i="1" s="1"/>
  <c r="J1449" i="1"/>
  <c r="H1454" i="1"/>
  <c r="G1454" i="1"/>
  <c r="H1459" i="1"/>
  <c r="G1459" i="1"/>
  <c r="J1459" i="1"/>
  <c r="H1464" i="1"/>
  <c r="G1464" i="1"/>
  <c r="I1464" i="1" s="1"/>
  <c r="J1464" i="1"/>
  <c r="H1474" i="1"/>
  <c r="G1474" i="1"/>
  <c r="J1474" i="1"/>
  <c r="H1567" i="1"/>
  <c r="G1567" i="1"/>
  <c r="G1327" i="1"/>
  <c r="G1331" i="1"/>
  <c r="G1335" i="1"/>
  <c r="G1339" i="1"/>
  <c r="G1343" i="1"/>
  <c r="G1347" i="1"/>
  <c r="G1351" i="1"/>
  <c r="G1355" i="1"/>
  <c r="G1359" i="1"/>
  <c r="H1447" i="1"/>
  <c r="G1447" i="1"/>
  <c r="J1447" i="1"/>
  <c r="H1457" i="1"/>
  <c r="G1457" i="1"/>
  <c r="I1457" i="1" s="1"/>
  <c r="J1457" i="1"/>
  <c r="H1462" i="1"/>
  <c r="G1462" i="1"/>
  <c r="J1462" i="1"/>
  <c r="H1472" i="1"/>
  <c r="G1472" i="1"/>
  <c r="J1472" i="1"/>
  <c r="H1563" i="1"/>
  <c r="G1563" i="1"/>
  <c r="H1579" i="1"/>
  <c r="G1579" i="1"/>
  <c r="H1453" i="1"/>
  <c r="G1453" i="1"/>
  <c r="H1455" i="1"/>
  <c r="G1455" i="1"/>
  <c r="J1455" i="1"/>
  <c r="H1468" i="1"/>
  <c r="G1468" i="1"/>
  <c r="J1468" i="1"/>
  <c r="H1575" i="1"/>
  <c r="G1575" i="1"/>
  <c r="H29" i="3"/>
  <c r="J1445" i="1"/>
  <c r="J1479" i="1"/>
  <c r="I20" i="3"/>
  <c r="G1478" i="1"/>
  <c r="I1478" i="1" s="1"/>
  <c r="G1483" i="1"/>
  <c r="G1486" i="1"/>
  <c r="H1489" i="1"/>
  <c r="G1491" i="1"/>
  <c r="G1494" i="1"/>
  <c r="H1497" i="1"/>
  <c r="G1502" i="1"/>
  <c r="H1505" i="1"/>
  <c r="G1507" i="1"/>
  <c r="G1510" i="1"/>
  <c r="H1513" i="1"/>
  <c r="G1515" i="1"/>
  <c r="H1521" i="1"/>
  <c r="G1523" i="1"/>
  <c r="G1526" i="1"/>
  <c r="H1529" i="1"/>
  <c r="G1531" i="1"/>
  <c r="G1534" i="1"/>
  <c r="G1539" i="1"/>
  <c r="F299" i="4"/>
  <c r="D298" i="4"/>
  <c r="E420" i="4"/>
  <c r="G1477" i="1"/>
  <c r="I1477" i="1" s="1"/>
  <c r="J1477" i="1"/>
  <c r="H1479" i="1"/>
  <c r="I1479" i="1" s="1"/>
  <c r="H1562" i="1"/>
  <c r="G1562" i="1"/>
  <c r="H1566" i="1"/>
  <c r="G1566" i="1"/>
  <c r="H1570" i="1"/>
  <c r="G1570" i="1"/>
  <c r="H1574" i="1"/>
  <c r="G1574" i="1"/>
  <c r="H1578" i="1"/>
  <c r="G1578" i="1"/>
  <c r="G21" i="9"/>
  <c r="F152" i="4"/>
  <c r="H21" i="9"/>
  <c r="F224" i="4"/>
  <c r="F351" i="4"/>
  <c r="D350" i="4"/>
  <c r="E528" i="4"/>
  <c r="E141" i="6"/>
  <c r="I24" i="3"/>
  <c r="D7" i="4"/>
  <c r="D163" i="4"/>
  <c r="E644" i="4"/>
  <c r="D638" i="1" s="1"/>
  <c r="H638" i="1" s="1"/>
  <c r="D515" i="4"/>
  <c r="D567" i="4"/>
  <c r="D625" i="4"/>
  <c r="H290" i="9"/>
  <c r="E146" i="5"/>
  <c r="D1124" i="1" s="1"/>
  <c r="G1124" i="1" s="1"/>
  <c r="D206" i="5"/>
  <c r="D238" i="5"/>
  <c r="D258" i="5"/>
  <c r="B24" i="9"/>
  <c r="B28" i="9"/>
  <c r="B32" i="9"/>
  <c r="B36" i="9"/>
  <c r="B40" i="9"/>
  <c r="B44" i="9"/>
  <c r="D7" i="5"/>
  <c r="D87" i="5"/>
  <c r="F88" i="5"/>
  <c r="D118" i="5"/>
  <c r="E176" i="5"/>
  <c r="D133" i="4"/>
  <c r="D215" i="4"/>
  <c r="D263" i="4"/>
  <c r="F416" i="4"/>
  <c r="D459" i="4"/>
  <c r="D529" i="4"/>
  <c r="D593" i="4"/>
  <c r="E87" i="5"/>
  <c r="D1065" i="1" s="1"/>
  <c r="D177" i="5"/>
  <c r="D190" i="5"/>
  <c r="F207" i="5"/>
  <c r="E245" i="5"/>
  <c r="D1222" i="1" s="1"/>
  <c r="G1222" i="1" s="1"/>
  <c r="D35" i="6"/>
  <c r="E5" i="7"/>
  <c r="B23" i="9"/>
  <c r="B27" i="9"/>
  <c r="B31" i="9"/>
  <c r="B35" i="9"/>
  <c r="B39" i="9"/>
  <c r="B43" i="9"/>
  <c r="D5" i="6"/>
  <c r="D89" i="6"/>
  <c r="F130" i="6"/>
  <c r="E290" i="9"/>
  <c r="B29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M213" i="9"/>
  <c r="G191" i="9"/>
  <c r="E191" i="9" s="1"/>
  <c r="B191" i="9" s="1"/>
  <c r="G165" i="9"/>
  <c r="G164" i="9"/>
  <c r="E164" i="9" s="1"/>
  <c r="B164" i="9" s="1"/>
  <c r="G163" i="9"/>
  <c r="E163" i="9" s="1"/>
  <c r="B163" i="9" s="1"/>
  <c r="G162" i="9"/>
  <c r="E162" i="9" s="1"/>
  <c r="B162" i="9" s="1"/>
  <c r="G161" i="9"/>
  <c r="E161" i="9" s="1"/>
  <c r="B161" i="9" s="1"/>
  <c r="G192" i="9"/>
  <c r="E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E166" i="9" s="1"/>
  <c r="B166" i="9" s="1"/>
  <c r="H165" i="9"/>
  <c r="I10" i="9"/>
  <c r="E83" i="9"/>
  <c r="B83" i="9" s="1"/>
  <c r="B214" i="9"/>
  <c r="B216" i="9"/>
  <c r="B218" i="9"/>
  <c r="B220" i="9"/>
  <c r="B222" i="9"/>
  <c r="B224" i="9"/>
  <c r="B226" i="9"/>
  <c r="B228" i="9"/>
  <c r="B230" i="9"/>
  <c r="B238" i="9"/>
  <c r="B246" i="9"/>
  <c r="B252" i="9"/>
  <c r="B254" i="9"/>
  <c r="B258" i="9"/>
  <c r="B262" i="9"/>
  <c r="B266" i="9"/>
  <c r="B270" i="9"/>
  <c r="B234" i="9"/>
  <c r="B242" i="9"/>
  <c r="B256" i="9"/>
  <c r="B260" i="9"/>
  <c r="B264" i="9"/>
  <c r="B268" i="9"/>
  <c r="G411" i="1" l="1"/>
  <c r="G413" i="1"/>
  <c r="F644" i="4"/>
  <c r="G638" i="1"/>
  <c r="E350" i="4"/>
  <c r="D345" i="1" s="1"/>
  <c r="G358" i="1"/>
  <c r="G359" i="1"/>
  <c r="E151" i="4"/>
  <c r="I17" i="3" s="1"/>
  <c r="H1576" i="1"/>
  <c r="G1576" i="1"/>
  <c r="D43" i="8"/>
  <c r="C1524" i="1"/>
  <c r="G1499" i="1"/>
  <c r="G1501" i="1"/>
  <c r="H1501" i="1"/>
  <c r="H1481" i="1"/>
  <c r="D42" i="8"/>
  <c r="G312" i="9" s="1"/>
  <c r="E312" i="9" s="1"/>
  <c r="B312" i="9" s="1"/>
  <c r="F106" i="4"/>
  <c r="H102" i="1"/>
  <c r="F82" i="4"/>
  <c r="H78" i="1"/>
  <c r="H46" i="1"/>
  <c r="F50" i="4"/>
  <c r="H25" i="1"/>
  <c r="E6" i="4"/>
  <c r="D3" i="1"/>
  <c r="F263" i="4"/>
  <c r="C259" i="1"/>
  <c r="D408" i="4"/>
  <c r="C345" i="1"/>
  <c r="E635" i="4"/>
  <c r="D629" i="1" s="1"/>
  <c r="D414" i="1"/>
  <c r="F213" i="9"/>
  <c r="B213" i="9" s="1"/>
  <c r="F89" i="6"/>
  <c r="C1383" i="1"/>
  <c r="I29" i="3"/>
  <c r="D1436" i="1"/>
  <c r="G309" i="9"/>
  <c r="E309" i="9" s="1"/>
  <c r="B309" i="9" s="1"/>
  <c r="F190" i="5"/>
  <c r="C1167" i="1"/>
  <c r="D528" i="4"/>
  <c r="F529" i="4"/>
  <c r="C523" i="1"/>
  <c r="F215" i="4"/>
  <c r="C211" i="1"/>
  <c r="I22" i="3"/>
  <c r="D1153" i="1"/>
  <c r="H20" i="3"/>
  <c r="F7" i="5"/>
  <c r="C985" i="1"/>
  <c r="F258" i="5"/>
  <c r="C1235" i="1"/>
  <c r="I28" i="3"/>
  <c r="D1435" i="1"/>
  <c r="I1455" i="1"/>
  <c r="I1462" i="1"/>
  <c r="I1474" i="1"/>
  <c r="I1466" i="1"/>
  <c r="H1222" i="1"/>
  <c r="H1124" i="1"/>
  <c r="F593" i="4"/>
  <c r="C587" i="1"/>
  <c r="F515" i="4"/>
  <c r="C509" i="1"/>
  <c r="B192" i="9"/>
  <c r="D141" i="6"/>
  <c r="G317" i="9" s="1"/>
  <c r="E317" i="9" s="1"/>
  <c r="F5" i="6"/>
  <c r="H24" i="3"/>
  <c r="C1299" i="1"/>
  <c r="H25" i="3"/>
  <c r="F35" i="6"/>
  <c r="C1329" i="1"/>
  <c r="G307" i="9"/>
  <c r="E307" i="9" s="1"/>
  <c r="B307" i="9" s="1"/>
  <c r="F177" i="5"/>
  <c r="D176" i="5"/>
  <c r="C1154" i="1"/>
  <c r="D420" i="4"/>
  <c r="F459" i="4"/>
  <c r="C453" i="1"/>
  <c r="F133" i="4"/>
  <c r="C129" i="1"/>
  <c r="F118" i="5"/>
  <c r="C1096" i="1"/>
  <c r="F238" i="5"/>
  <c r="D237" i="5"/>
  <c r="C1215" i="1"/>
  <c r="F625" i="4"/>
  <c r="C619" i="1"/>
  <c r="F163" i="4"/>
  <c r="C159" i="1"/>
  <c r="E636" i="4"/>
  <c r="D630" i="1" s="1"/>
  <c r="D522" i="1"/>
  <c r="E21" i="9"/>
  <c r="E237" i="5"/>
  <c r="D407" i="4"/>
  <c r="F298" i="4"/>
  <c r="C293" i="1"/>
  <c r="G315" i="9"/>
  <c r="E315" i="9" s="1"/>
  <c r="I1468" i="1"/>
  <c r="I1472" i="1"/>
  <c r="I1444" i="1"/>
  <c r="I1451" i="1"/>
  <c r="F87" i="5"/>
  <c r="D68" i="5"/>
  <c r="D6" i="5" s="1"/>
  <c r="C1065" i="1"/>
  <c r="E165" i="9"/>
  <c r="B165" i="9" s="1"/>
  <c r="G310" i="9"/>
  <c r="E310" i="9" s="1"/>
  <c r="B310" i="9" s="1"/>
  <c r="F206" i="5"/>
  <c r="C1183" i="1"/>
  <c r="F567" i="4"/>
  <c r="C561" i="1"/>
  <c r="F7" i="4"/>
  <c r="D6" i="4"/>
  <c r="C3" i="1"/>
  <c r="D151" i="4"/>
  <c r="E68" i="5"/>
  <c r="I1447" i="1"/>
  <c r="I1459" i="1"/>
  <c r="F350" i="4" l="1"/>
  <c r="E407" i="4"/>
  <c r="D402" i="1" s="1"/>
  <c r="E408" i="4"/>
  <c r="D403" i="1" s="1"/>
  <c r="D147" i="1"/>
  <c r="E289" i="4"/>
  <c r="E290" i="4" s="1"/>
  <c r="D286" i="1" s="1"/>
  <c r="H1524" i="1"/>
  <c r="G1524" i="1"/>
  <c r="I35" i="3"/>
  <c r="C1518" i="1"/>
  <c r="G313" i="9"/>
  <c r="E313" i="9" s="1"/>
  <c r="B313" i="9" s="1"/>
  <c r="C1517" i="1"/>
  <c r="H1517" i="1" s="1"/>
  <c r="I34" i="3"/>
  <c r="H19" i="9"/>
  <c r="E19" i="9" s="1"/>
  <c r="B19" i="9" s="1"/>
  <c r="K1450" i="9"/>
  <c r="D2" i="1"/>
  <c r="I16" i="3"/>
  <c r="E412" i="4"/>
  <c r="F6" i="5"/>
  <c r="C984" i="1"/>
  <c r="E316" i="9"/>
  <c r="B317" i="9"/>
  <c r="I23" i="3"/>
  <c r="D1214" i="1"/>
  <c r="H1215" i="1"/>
  <c r="G1215" i="1"/>
  <c r="G509" i="1"/>
  <c r="H509" i="1"/>
  <c r="G3" i="1"/>
  <c r="H3" i="1"/>
  <c r="G293" i="1"/>
  <c r="H293" i="1"/>
  <c r="B21" i="9"/>
  <c r="F237" i="5"/>
  <c r="H23" i="3"/>
  <c r="C1214" i="1"/>
  <c r="G129" i="1"/>
  <c r="H129" i="1"/>
  <c r="F420" i="4"/>
  <c r="D635" i="4"/>
  <c r="C414" i="1"/>
  <c r="G985" i="1"/>
  <c r="H985" i="1"/>
  <c r="G211" i="1"/>
  <c r="H211" i="1"/>
  <c r="D636" i="4"/>
  <c r="F528" i="4"/>
  <c r="C522" i="1"/>
  <c r="H1436" i="1"/>
  <c r="G1436" i="1"/>
  <c r="H17" i="3"/>
  <c r="D289" i="4"/>
  <c r="F151" i="4"/>
  <c r="C147" i="1"/>
  <c r="G561" i="1"/>
  <c r="H561" i="1"/>
  <c r="G159" i="1"/>
  <c r="H159" i="1"/>
  <c r="F141" i="6"/>
  <c r="H28" i="3"/>
  <c r="C1435" i="1"/>
  <c r="E175" i="5"/>
  <c r="D1152" i="1" s="1"/>
  <c r="G345" i="1"/>
  <c r="H345" i="1"/>
  <c r="B315" i="9"/>
  <c r="E314" i="9"/>
  <c r="I10" i="3" s="1"/>
  <c r="H9" i="3"/>
  <c r="H1299" i="1"/>
  <c r="G1299" i="1"/>
  <c r="F6" i="4"/>
  <c r="H16" i="3"/>
  <c r="D290" i="4"/>
  <c r="D412" i="4"/>
  <c r="C2" i="1"/>
  <c r="H1183" i="1"/>
  <c r="G1183" i="1"/>
  <c r="G1517" i="1"/>
  <c r="H11" i="3"/>
  <c r="H1065" i="1"/>
  <c r="G1065" i="1"/>
  <c r="G619" i="1"/>
  <c r="H619" i="1"/>
  <c r="H1154" i="1"/>
  <c r="G1154" i="1"/>
  <c r="G1329" i="1"/>
  <c r="H1329" i="1"/>
  <c r="G587" i="1"/>
  <c r="H587" i="1"/>
  <c r="H1167" i="1"/>
  <c r="G1167" i="1"/>
  <c r="C403" i="1"/>
  <c r="I21" i="3"/>
  <c r="D1046" i="1"/>
  <c r="E6" i="5"/>
  <c r="F68" i="5"/>
  <c r="H21" i="3"/>
  <c r="C1046" i="1"/>
  <c r="F407" i="4"/>
  <c r="C402" i="1"/>
  <c r="H1096" i="1"/>
  <c r="G1096" i="1"/>
  <c r="G453" i="1"/>
  <c r="H453" i="1"/>
  <c r="F176" i="5"/>
  <c r="H22" i="3"/>
  <c r="D175" i="5"/>
  <c r="C1153" i="1"/>
  <c r="H1235" i="1"/>
  <c r="G1235" i="1"/>
  <c r="G523" i="1"/>
  <c r="H523" i="1"/>
  <c r="G1383" i="1"/>
  <c r="H1383" i="1"/>
  <c r="G259" i="1"/>
  <c r="H259" i="1"/>
  <c r="F408" i="4" l="1"/>
  <c r="E413" i="4"/>
  <c r="E414" i="4" s="1"/>
  <c r="D409" i="1" s="1"/>
  <c r="D285" i="1"/>
  <c r="E291" i="4"/>
  <c r="D287" i="1" s="1"/>
  <c r="H1518" i="1"/>
  <c r="G1518" i="1"/>
  <c r="E311" i="9"/>
  <c r="E639" i="4"/>
  <c r="D407" i="1"/>
  <c r="G147" i="1"/>
  <c r="H147" i="1"/>
  <c r="G984" i="1"/>
  <c r="H1153" i="1"/>
  <c r="G1153" i="1"/>
  <c r="G402" i="1"/>
  <c r="H402" i="1"/>
  <c r="H278" i="9"/>
  <c r="D984" i="1"/>
  <c r="H984" i="1" s="1"/>
  <c r="F290" i="4"/>
  <c r="C286" i="1"/>
  <c r="G1435" i="1"/>
  <c r="H1435" i="1"/>
  <c r="F636" i="4"/>
  <c r="C630" i="1"/>
  <c r="G403" i="1"/>
  <c r="H403" i="1"/>
  <c r="F175" i="5"/>
  <c r="C1152" i="1"/>
  <c r="G1046" i="1"/>
  <c r="H1046" i="1"/>
  <c r="N3" i="9"/>
  <c r="I11" i="3"/>
  <c r="D413" i="4"/>
  <c r="D291" i="4"/>
  <c r="F289" i="4"/>
  <c r="C285" i="1"/>
  <c r="G414" i="1"/>
  <c r="H414" i="1"/>
  <c r="G278" i="9"/>
  <c r="D639" i="4"/>
  <c r="F412" i="4"/>
  <c r="C407" i="1"/>
  <c r="H2" i="1"/>
  <c r="G2" i="1"/>
  <c r="K3" i="9"/>
  <c r="I9" i="3"/>
  <c r="G522" i="1"/>
  <c r="H522" i="1"/>
  <c r="F635" i="4"/>
  <c r="C629" i="1"/>
  <c r="H1214" i="1"/>
  <c r="G1214" i="1"/>
  <c r="G284" i="9"/>
  <c r="E284" i="9" s="1"/>
  <c r="B284" i="9" s="1"/>
  <c r="E640" i="4" l="1"/>
  <c r="D634" i="1" s="1"/>
  <c r="D408" i="1"/>
  <c r="E415" i="4"/>
  <c r="D410" i="1" s="1"/>
  <c r="D633" i="1"/>
  <c r="D640" i="4"/>
  <c r="D415" i="4"/>
  <c r="F413" i="4"/>
  <c r="C408" i="1"/>
  <c r="H1152" i="1"/>
  <c r="G1152" i="1"/>
  <c r="G630" i="1"/>
  <c r="H630" i="1"/>
  <c r="G286" i="1"/>
  <c r="H286" i="1"/>
  <c r="H8" i="3"/>
  <c r="G407" i="1"/>
  <c r="H407" i="1"/>
  <c r="G285" i="1"/>
  <c r="H285" i="1"/>
  <c r="D414" i="4"/>
  <c r="E278" i="9"/>
  <c r="G629" i="1"/>
  <c r="H629" i="1"/>
  <c r="F639" i="4"/>
  <c r="D641" i="4"/>
  <c r="C633" i="1"/>
  <c r="F291" i="4"/>
  <c r="C287" i="1"/>
  <c r="E641" i="4" l="1"/>
  <c r="D635" i="1" s="1"/>
  <c r="E642" i="4"/>
  <c r="D636" i="1" s="1"/>
  <c r="M3" i="9"/>
  <c r="G287" i="1"/>
  <c r="H287" i="1"/>
  <c r="G408" i="1"/>
  <c r="H408" i="1"/>
  <c r="E277" i="9"/>
  <c r="I8" i="3" s="1"/>
  <c r="B278" i="9"/>
  <c r="G633" i="1"/>
  <c r="H633" i="1"/>
  <c r="F414" i="4"/>
  <c r="C409" i="1"/>
  <c r="F415" i="4"/>
  <c r="C410" i="1"/>
  <c r="F641" i="4"/>
  <c r="C635" i="1"/>
  <c r="D642" i="4"/>
  <c r="D645" i="4" s="1"/>
  <c r="F640" i="4"/>
  <c r="C634" i="1"/>
  <c r="E646" i="4" l="1"/>
  <c r="D640" i="1" s="1"/>
  <c r="E645" i="4"/>
  <c r="D639" i="1" s="1"/>
  <c r="F645" i="4"/>
  <c r="H18" i="3"/>
  <c r="C639" i="1"/>
  <c r="G410" i="1"/>
  <c r="H410" i="1"/>
  <c r="G635" i="1"/>
  <c r="H635" i="1"/>
  <c r="G634" i="1"/>
  <c r="H634" i="1"/>
  <c r="G409" i="1"/>
  <c r="H409" i="1"/>
  <c r="F642" i="4"/>
  <c r="D646" i="4"/>
  <c r="C636" i="1"/>
  <c r="G276" i="9"/>
  <c r="E276" i="9" s="1"/>
  <c r="B276" i="9" s="1"/>
  <c r="I19" i="3" l="1"/>
  <c r="I18" i="3"/>
  <c r="H19" i="3"/>
  <c r="F646" i="4"/>
  <c r="C640" i="1"/>
  <c r="G639" i="1"/>
  <c r="H639" i="1"/>
  <c r="G636" i="1"/>
  <c r="H636" i="1"/>
  <c r="H7" i="3"/>
  <c r="J3" i="9" l="1"/>
  <c r="G640" i="1"/>
  <c r="H640" i="1"/>
  <c r="G274" i="9" l="1"/>
  <c r="M272" i="9"/>
  <c r="L272" i="9"/>
  <c r="H274" i="9"/>
  <c r="H18" i="9"/>
  <c r="H17" i="9"/>
  <c r="I11" i="9"/>
  <c r="K9" i="9"/>
  <c r="J6" i="9"/>
  <c r="G18" i="9"/>
  <c r="M15" i="9"/>
  <c r="I12" i="9"/>
  <c r="K10" i="9"/>
  <c r="J7" i="9"/>
  <c r="M16" i="9"/>
  <c r="L15" i="9"/>
  <c r="K13" i="9"/>
  <c r="J10" i="9"/>
  <c r="I7" i="9"/>
  <c r="K5" i="9"/>
  <c r="I17" i="9"/>
  <c r="G16" i="9"/>
  <c r="J11" i="9"/>
  <c r="I8" i="9"/>
  <c r="K6" i="9"/>
  <c r="I5" i="9"/>
  <c r="K11" i="9"/>
  <c r="J17" i="9"/>
  <c r="J9" i="9"/>
  <c r="H15" i="9"/>
  <c r="H16" i="9"/>
  <c r="K7" i="9"/>
  <c r="J12" i="9"/>
  <c r="J5" i="9"/>
  <c r="L16" i="9"/>
  <c r="G17" i="9"/>
  <c r="I13" i="9"/>
  <c r="I9" i="9"/>
  <c r="J8" i="9"/>
  <c r="G15" i="9"/>
  <c r="I6" i="9"/>
  <c r="E6" i="9" s="1"/>
  <c r="B6" i="9" s="1"/>
  <c r="K12" i="9"/>
  <c r="K8" i="9"/>
  <c r="J13" i="9"/>
  <c r="F272" i="9" l="1"/>
  <c r="F20" i="9" s="1"/>
  <c r="F16" i="9"/>
  <c r="E15" i="9"/>
  <c r="E8" i="9"/>
  <c r="B8" i="9" s="1"/>
  <c r="F15" i="9"/>
  <c r="E13" i="9"/>
  <c r="B13" i="9" s="1"/>
  <c r="E274" i="9"/>
  <c r="E20" i="9" s="1"/>
  <c r="I7" i="3" s="1"/>
  <c r="E17" i="9"/>
  <c r="B17" i="9" s="1"/>
  <c r="E12" i="9"/>
  <c r="B12" i="9" s="1"/>
  <c r="E7" i="9"/>
  <c r="B7" i="9" s="1"/>
  <c r="E11" i="9"/>
  <c r="B11" i="9" s="1"/>
  <c r="E9" i="9"/>
  <c r="B9" i="9" s="1"/>
  <c r="E5" i="9"/>
  <c r="E16" i="9"/>
  <c r="B16" i="9" s="1"/>
  <c r="E10" i="9"/>
  <c r="B10" i="9" s="1"/>
  <c r="E18" i="9"/>
  <c r="B18" i="9" s="1"/>
  <c r="B274" i="9" l="1"/>
  <c r="B272" i="9"/>
  <c r="F14" i="9"/>
  <c r="F3" i="9" s="1"/>
  <c r="B15" i="9"/>
  <c r="E4" i="9"/>
  <c r="B5" i="9"/>
  <c r="E1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<sst xmlns="http://schemas.openxmlformats.org/spreadsheetml/2006/main" count="4360" uniqueCount="3422">
  <si>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</si>
  <si>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</si>
  <si>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</si>
  <si>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</si>
  <si>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</si>
  <si>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</si>
  <si>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</si>
  <si>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</si>
  <si>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</si>
  <si>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</si>
  <si>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</si>
  <si>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</si>
  <si>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</si>
  <si>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</si>
  <si>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</si>
  <si>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</si>
  <si>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</si>
  <si>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</si>
  <si>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</si>
  <si>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</si>
  <si>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</si>
  <si>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</si>
  <si>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</si>
  <si>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</si>
  <si>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</si>
  <si>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</si>
  <si>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</si>
  <si>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</si>
  <si>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</si>
  <si>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</si>
  <si>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</si>
  <si>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STUBIČKE TOPLICE</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</si>
  <si>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</si>
  <si>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</si>
  <si>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</si>
  <si>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</si>
  <si>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</si>
  <si>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</si>
  <si>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</si>
  <si>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</si>
  <si>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</si>
  <si>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</si>
  <si>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</si>
  <si>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</si>
  <si>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</si>
  <si>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</si>
  <si>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</si>
  <si>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</si>
  <si>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</si>
  <si>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28645 - OPĆINA STUBIČKE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</si>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</sst>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1353196.7299999997</v>
      </c>
      <c r="D2" s="6">
        <f>'PR-RAS'!E6</f>
        <v>1165530.6600000001</v>
      </c>
      <c r="E2" s="6">
        <v>0</v>
      </c>
      <c r="F2" s="6">
        <v>0</v>
      </c>
      <c r="G2" s="7">
        <f t="shared" ref="G2:G264" si="0">(B2/1000)*(C2*1+D2*2)</f>
        <v>3684.2580499999999</v>
      </c>
      <c r="H2" s="7">
        <f t="shared" ref="H2:H264" si="1">ABS(C2-ROUND(C2,0))+ABS(D2-ROUND(D2,0))</f>
        <v>0.61000000010244548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816097.74999999988</v>
      </c>
      <c r="D3" s="1">
        <f>'PR-RAS'!E7</f>
        <v>1000146.2600000001</v>
      </c>
      <c r="E3" s="1">
        <v>0</v>
      </c>
      <c r="F3" s="1">
        <v>0</v>
      </c>
      <c r="G3" s="2">
        <f t="shared" si="0"/>
        <v>5632.7805399999997</v>
      </c>
      <c r="H3" s="2">
        <f t="shared" si="1"/>
        <v>0.51000000024214387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694420.28999999992</v>
      </c>
      <c r="D4" s="1">
        <f>'PR-RAS'!E8</f>
        <v>861823.79</v>
      </c>
      <c r="E4" s="1">
        <v>0</v>
      </c>
      <c r="F4" s="1">
        <v>0</v>
      </c>
      <c r="G4" s="2">
        <f t="shared" si="0"/>
        <v>7254.2036100000005</v>
      </c>
      <c r="H4" s="2">
        <f t="shared" si="1"/>
        <v>0.49999999988358468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687904.32</v>
      </c>
      <c r="D5" s="1">
        <f>'PR-RAS'!E9</f>
        <v>804576.63</v>
      </c>
      <c r="E5" s="1">
        <v>0</v>
      </c>
      <c r="F5" s="1">
        <v>0</v>
      </c>
      <c r="G5" s="2">
        <f t="shared" si="0"/>
        <v>9188.2303200000006</v>
      </c>
      <c r="H5" s="2">
        <f t="shared" si="1"/>
        <v>0.68999999994412065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46950.82</v>
      </c>
      <c r="D6" s="1">
        <f>'PR-RAS'!E10</f>
        <v>61752.97</v>
      </c>
      <c r="E6" s="1">
        <v>0</v>
      </c>
      <c r="F6" s="1">
        <v>0</v>
      </c>
      <c r="G6" s="2">
        <f t="shared" si="0"/>
        <v>852.28380000000004</v>
      </c>
      <c r="H6" s="2">
        <f t="shared" si="1"/>
        <v>0.20999999999912689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25156.89</v>
      </c>
      <c r="D7" s="1">
        <f>'PR-RAS'!E11</f>
        <v>36858.47</v>
      </c>
      <c r="E7" s="1">
        <v>0</v>
      </c>
      <c r="F7" s="1">
        <v>0</v>
      </c>
      <c r="G7" s="2">
        <f t="shared" si="0"/>
        <v>593.24297999999999</v>
      </c>
      <c r="H7" s="2">
        <f t="shared" si="1"/>
        <v>0.58000000000174623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55835.33</v>
      </c>
      <c r="D8" s="1">
        <f>'PR-RAS'!E12</f>
        <v>70272.02</v>
      </c>
      <c r="E8" s="1">
        <v>0</v>
      </c>
      <c r="F8" s="1">
        <v>0</v>
      </c>
      <c r="G8" s="2">
        <f t="shared" si="0"/>
        <v>1374.6555900000001</v>
      </c>
      <c r="H8" s="2">
        <f t="shared" si="1"/>
        <v>0.35000000000582077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20227.8</v>
      </c>
      <c r="D9" s="1">
        <f>'PR-RAS'!E13</f>
        <v>67506.94</v>
      </c>
      <c r="E9" s="1">
        <v>0</v>
      </c>
      <c r="F9" s="1">
        <v>0</v>
      </c>
      <c r="G9" s="2">
        <f t="shared" si="0"/>
        <v>1241.93344</v>
      </c>
      <c r="H9" s="2">
        <f t="shared" si="1"/>
        <v>0.25999999999839929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141654.87</v>
      </c>
      <c r="D11" s="1">
        <f>'PR-RAS'!E15</f>
        <v>179143.24</v>
      </c>
      <c r="E11" s="1">
        <v>0</v>
      </c>
      <c r="F11" s="1">
        <v>0</v>
      </c>
      <c r="G11" s="2">
        <f t="shared" si="0"/>
        <v>4999.4134999999997</v>
      </c>
      <c r="H11" s="2">
        <f t="shared" si="1"/>
        <v>0.36999999999534339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116312.08</v>
      </c>
      <c r="D19" s="1">
        <f>'PR-RAS'!E23</f>
        <v>131725.83000000002</v>
      </c>
      <c r="E19" s="1">
        <v>0</v>
      </c>
      <c r="F19" s="1">
        <v>0</v>
      </c>
      <c r="G19" s="2">
        <f t="shared" si="0"/>
        <v>6835.7473200000004</v>
      </c>
      <c r="H19" s="2">
        <f t="shared" si="1"/>
        <v>0.24999999998544808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42834.92</v>
      </c>
      <c r="D20" s="1">
        <f>'PR-RAS'!E24</f>
        <v>74643.710000000006</v>
      </c>
      <c r="E20" s="1">
        <v>0</v>
      </c>
      <c r="F20" s="1">
        <v>0</v>
      </c>
      <c r="G20" s="2">
        <f t="shared" si="0"/>
        <v>3650.3244600000003</v>
      </c>
      <c r="H20" s="2">
        <f t="shared" si="1"/>
        <v>0.36999999999534339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73477.16</v>
      </c>
      <c r="D23" s="1">
        <f>'PR-RAS'!E27</f>
        <v>57082.12</v>
      </c>
      <c r="E23" s="1">
        <v>0</v>
      </c>
      <c r="F23" s="1">
        <v>0</v>
      </c>
      <c r="G23" s="2">
        <f t="shared" si="0"/>
        <v>4128.1108000000004</v>
      </c>
      <c r="H23" s="2">
        <f t="shared" si="1"/>
        <v>0.2800000000061118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5365.38</v>
      </c>
      <c r="D25" s="1">
        <f>'PR-RAS'!E29</f>
        <v>6596.64</v>
      </c>
      <c r="E25" s="1">
        <v>0</v>
      </c>
      <c r="F25" s="1">
        <v>0</v>
      </c>
      <c r="G25" s="2">
        <f t="shared" si="0"/>
        <v>445.40784000000002</v>
      </c>
      <c r="H25" s="2">
        <f t="shared" si="1"/>
        <v>0.73999999999978172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5365.38</v>
      </c>
      <c r="D27" s="1">
        <f>'PR-RAS'!E31</f>
        <v>6596.64</v>
      </c>
      <c r="E27" s="1">
        <v>0</v>
      </c>
      <c r="F27" s="1">
        <v>0</v>
      </c>
      <c r="G27" s="2">
        <f t="shared" si="0"/>
        <v>482.52515999999997</v>
      </c>
      <c r="H27" s="2">
        <f t="shared" si="1"/>
        <v>0.73999999999978172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235943.09</v>
      </c>
      <c r="D46" s="1">
        <f>'PR-RAS'!E50</f>
        <v>75417.179999999993</v>
      </c>
      <c r="E46" s="1">
        <v>0</v>
      </c>
      <c r="F46" s="1">
        <v>0</v>
      </c>
      <c r="G46" s="2">
        <f t="shared" si="0"/>
        <v>17404.985249999998</v>
      </c>
      <c r="H46" s="2">
        <f t="shared" si="1"/>
        <v>0.26999999998952262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6131.84</v>
      </c>
      <c r="D55" s="1">
        <f>'PR-RAS'!E59</f>
        <v>36448.620000000003</v>
      </c>
      <c r="E55" s="1">
        <v>0</v>
      </c>
      <c r="F55" s="1">
        <v>0</v>
      </c>
      <c r="G55" s="2">
        <f t="shared" si="0"/>
        <v>4267.5703199999998</v>
      </c>
      <c r="H55" s="2">
        <f t="shared" si="1"/>
        <v>0.53999999999723514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6131.84</v>
      </c>
      <c r="D56" s="1">
        <f>'PR-RAS'!E60</f>
        <v>36448.620000000003</v>
      </c>
      <c r="E56" s="1">
        <v>0</v>
      </c>
      <c r="F56" s="1">
        <v>0</v>
      </c>
      <c r="G56" s="2">
        <f t="shared" si="0"/>
        <v>4346.5994000000001</v>
      </c>
      <c r="H56" s="2">
        <f t="shared" si="1"/>
        <v>0.53999999999723514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8924.42</v>
      </c>
      <c r="D58" s="1">
        <f>'PR-RAS'!E62</f>
        <v>14967.8</v>
      </c>
      <c r="E58" s="1">
        <v>0</v>
      </c>
      <c r="F58" s="1">
        <v>0</v>
      </c>
      <c r="G58" s="2">
        <f t="shared" si="0"/>
        <v>2215.0211399999998</v>
      </c>
      <c r="H58" s="2">
        <f t="shared" si="1"/>
        <v>0.62000000000080036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8924.42</v>
      </c>
      <c r="D59" s="1">
        <f>'PR-RAS'!E63</f>
        <v>14967.8</v>
      </c>
      <c r="E59" s="1">
        <v>0</v>
      </c>
      <c r="F59" s="1">
        <v>0</v>
      </c>
      <c r="G59" s="2">
        <f t="shared" si="0"/>
        <v>2253.8811599999999</v>
      </c>
      <c r="H59" s="2">
        <f t="shared" si="1"/>
        <v>0.62000000000080036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220886.83</v>
      </c>
      <c r="D70" s="1">
        <f>'PR-RAS'!E74</f>
        <v>24000.76</v>
      </c>
      <c r="E70" s="1">
        <v>0</v>
      </c>
      <c r="F70" s="1">
        <v>0</v>
      </c>
      <c r="G70" s="2">
        <f t="shared" si="0"/>
        <v>18553.296149999998</v>
      </c>
      <c r="H70" s="2">
        <f t="shared" si="1"/>
        <v>0.4100000000144064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16244.8</v>
      </c>
      <c r="D71" s="1">
        <f>'PR-RAS'!E75</f>
        <v>0</v>
      </c>
      <c r="E71" s="1">
        <v>0</v>
      </c>
      <c r="F71" s="1">
        <v>0</v>
      </c>
      <c r="G71" s="2">
        <f t="shared" si="0"/>
        <v>1137.136</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204642.03</v>
      </c>
      <c r="D72" s="1">
        <f>'PR-RAS'!E76</f>
        <v>24000.76</v>
      </c>
      <c r="E72" s="1">
        <v>0</v>
      </c>
      <c r="F72" s="1">
        <v>0</v>
      </c>
      <c r="G72" s="2">
        <f t="shared" si="0"/>
        <v>17937.692049999998</v>
      </c>
      <c r="H72" s="2">
        <f t="shared" si="1"/>
        <v>0.27000000000043656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12464.140000000001</v>
      </c>
      <c r="D78" s="1">
        <f>'PR-RAS'!E82</f>
        <v>21952.28</v>
      </c>
      <c r="E78" s="1">
        <v>0</v>
      </c>
      <c r="F78" s="1">
        <v>0</v>
      </c>
      <c r="G78" s="2">
        <f t="shared" si="0"/>
        <v>4340.3899000000001</v>
      </c>
      <c r="H78" s="2">
        <f t="shared" si="1"/>
        <v>0.42000000000007276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653.82999999999993</v>
      </c>
      <c r="D79" s="1">
        <f>'PR-RAS'!E83</f>
        <v>860.91</v>
      </c>
      <c r="E79" s="1">
        <v>0</v>
      </c>
      <c r="F79" s="1">
        <v>0</v>
      </c>
      <c r="G79" s="2">
        <f t="shared" si="0"/>
        <v>185.30069999999998</v>
      </c>
      <c r="H79" s="2">
        <f t="shared" si="1"/>
        <v>0.26000000000010459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0.55000000000000004</v>
      </c>
      <c r="D81" s="1">
        <f>'PR-RAS'!E85</f>
        <v>14.41</v>
      </c>
      <c r="E81" s="1">
        <v>0</v>
      </c>
      <c r="F81" s="1">
        <v>0</v>
      </c>
      <c r="G81" s="2">
        <f t="shared" si="0"/>
        <v>2.3496000000000001</v>
      </c>
      <c r="H81" s="2">
        <f t="shared" si="1"/>
        <v>0.8600000000000001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653.28</v>
      </c>
      <c r="D82" s="1">
        <f>'PR-RAS'!E86</f>
        <v>846.5</v>
      </c>
      <c r="E82" s="1">
        <v>0</v>
      </c>
      <c r="F82" s="1">
        <v>0</v>
      </c>
      <c r="G82" s="2">
        <f t="shared" si="0"/>
        <v>190.04867999999999</v>
      </c>
      <c r="H82" s="2">
        <f t="shared" si="1"/>
        <v>0.77999999999997272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11810.310000000001</v>
      </c>
      <c r="D87" s="1">
        <f>'PR-RAS'!E91</f>
        <v>21091.37</v>
      </c>
      <c r="E87" s="1">
        <v>0</v>
      </c>
      <c r="F87" s="1">
        <v>0</v>
      </c>
      <c r="G87" s="2">
        <f t="shared" si="0"/>
        <v>4643.4022999999997</v>
      </c>
      <c r="H87" s="2">
        <f t="shared" si="1"/>
        <v>0.68000000000029104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1039.67</v>
      </c>
      <c r="D88" s="1">
        <f>'PR-RAS'!E92</f>
        <v>6813.47</v>
      </c>
      <c r="E88" s="1">
        <v>0</v>
      </c>
      <c r="F88" s="1">
        <v>0</v>
      </c>
      <c r="G88" s="2">
        <f t="shared" si="0"/>
        <v>1275.9950699999999</v>
      </c>
      <c r="H88" s="2">
        <f t="shared" si="1"/>
        <v>0.8000000000001819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4682.41</v>
      </c>
      <c r="D89" s="1">
        <f>'PR-RAS'!E93</f>
        <v>7176.4</v>
      </c>
      <c r="E89" s="1">
        <v>0</v>
      </c>
      <c r="F89" s="1">
        <v>0</v>
      </c>
      <c r="G89" s="2">
        <f t="shared" si="0"/>
        <v>1675.0984799999999</v>
      </c>
      <c r="H89" s="2">
        <f t="shared" si="1"/>
        <v>0.80999999999949068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5748.78</v>
      </c>
      <c r="D90" s="1">
        <f>'PR-RAS'!E94</f>
        <v>6826.06</v>
      </c>
      <c r="E90" s="1">
        <v>0</v>
      </c>
      <c r="F90" s="1">
        <v>0</v>
      </c>
      <c r="G90" s="2">
        <f t="shared" si="0"/>
        <v>1726.6801</v>
      </c>
      <c r="H90" s="2">
        <f t="shared" si="1"/>
        <v>0.28000000000065484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339.45</v>
      </c>
      <c r="D93" s="1">
        <f>'PR-RAS'!E97</f>
        <v>275.44</v>
      </c>
      <c r="E93" s="1">
        <v>0</v>
      </c>
      <c r="F93" s="1">
        <v>0</v>
      </c>
      <c r="G93" s="2">
        <f t="shared" si="0"/>
        <v>81.910359999999997</v>
      </c>
      <c r="H93" s="2">
        <f t="shared" si="1"/>
        <v>0.88999999999998636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268247.65999999997</v>
      </c>
      <c r="D102" s="1">
        <f>'PR-RAS'!E106</f>
        <v>43799.51</v>
      </c>
      <c r="E102" s="1">
        <v>0</v>
      </c>
      <c r="F102" s="1">
        <v>0</v>
      </c>
      <c r="G102" s="2">
        <f t="shared" si="0"/>
        <v>35940.51468</v>
      </c>
      <c r="H102" s="2">
        <f t="shared" si="1"/>
        <v>0.8300000000235741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6990.3</v>
      </c>
      <c r="D103" s="1">
        <f>'PR-RAS'!E107</f>
        <v>7710.69</v>
      </c>
      <c r="E103" s="1">
        <v>0</v>
      </c>
      <c r="F103" s="1">
        <v>0</v>
      </c>
      <c r="G103" s="2">
        <f t="shared" si="0"/>
        <v>2285.99136</v>
      </c>
      <c r="H103" s="2">
        <f t="shared" si="1"/>
        <v>0.61000000000058208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133.26</v>
      </c>
      <c r="D105" s="1">
        <f>'PR-RAS'!E109</f>
        <v>31.53</v>
      </c>
      <c r="E105" s="1">
        <v>0</v>
      </c>
      <c r="F105" s="1">
        <v>0</v>
      </c>
      <c r="G105" s="2">
        <f t="shared" si="0"/>
        <v>20.417279999999998</v>
      </c>
      <c r="H105" s="2">
        <f t="shared" si="1"/>
        <v>0.72999999999998977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6857.04</v>
      </c>
      <c r="D107" s="1">
        <f>'PR-RAS'!E111</f>
        <v>7679.16</v>
      </c>
      <c r="E107" s="1">
        <v>0</v>
      </c>
      <c r="F107" s="1">
        <v>0</v>
      </c>
      <c r="G107" s="2">
        <f t="shared" si="0"/>
        <v>2354.82816</v>
      </c>
      <c r="H107" s="2">
        <f t="shared" si="1"/>
        <v>0.1999999999998181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6381.6</v>
      </c>
      <c r="D108" s="1">
        <f>'PR-RAS'!E112</f>
        <v>2387.35</v>
      </c>
      <c r="E108" s="1">
        <v>0</v>
      </c>
      <c r="F108" s="1">
        <v>0</v>
      </c>
      <c r="G108" s="2">
        <f t="shared" si="0"/>
        <v>1193.7240999999999</v>
      </c>
      <c r="H108" s="2">
        <f t="shared" si="1"/>
        <v>0.74999999999954525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5267.64</v>
      </c>
      <c r="D111" s="1">
        <f>'PR-RAS'!E115</f>
        <v>2127.15</v>
      </c>
      <c r="E111" s="1">
        <v>0</v>
      </c>
      <c r="F111" s="1">
        <v>0</v>
      </c>
      <c r="G111" s="2">
        <f t="shared" si="0"/>
        <v>1047.4134000000001</v>
      </c>
      <c r="H111" s="2">
        <f t="shared" si="1"/>
        <v>0.50999999999976353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1113.96</v>
      </c>
      <c r="D113" s="1">
        <f>'PR-RAS'!E117</f>
        <v>260.2</v>
      </c>
      <c r="E113" s="1">
        <v>0</v>
      </c>
      <c r="F113" s="1">
        <v>0</v>
      </c>
      <c r="G113" s="2">
        <f t="shared" si="0"/>
        <v>183.04832000000002</v>
      </c>
      <c r="H113" s="2">
        <f t="shared" si="1"/>
        <v>0.23999999999995225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254875.75999999998</v>
      </c>
      <c r="D116" s="1">
        <f>'PR-RAS'!E120</f>
        <v>33701.47</v>
      </c>
      <c r="E116" s="1">
        <v>0</v>
      </c>
      <c r="F116" s="1">
        <v>0</v>
      </c>
      <c r="G116" s="2">
        <f t="shared" si="0"/>
        <v>37062.050499999998</v>
      </c>
      <c r="H116" s="2">
        <f t="shared" si="1"/>
        <v>0.71000000002095476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218477.02</v>
      </c>
      <c r="D117" s="1">
        <f>'PR-RAS'!E121</f>
        <v>1489.29</v>
      </c>
      <c r="E117" s="1">
        <v>0</v>
      </c>
      <c r="F117" s="1">
        <v>0</v>
      </c>
      <c r="G117" s="2">
        <f t="shared" si="0"/>
        <v>25688.849599999998</v>
      </c>
      <c r="H117" s="2">
        <f t="shared" si="1"/>
        <v>0.30999999998948624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34898.74</v>
      </c>
      <c r="D118" s="1">
        <f>'PR-RAS'!E122</f>
        <v>25712.18</v>
      </c>
      <c r="E118" s="1">
        <v>0</v>
      </c>
      <c r="F118" s="1">
        <v>0</v>
      </c>
      <c r="G118" s="2">
        <f t="shared" si="0"/>
        <v>10099.802700000002</v>
      </c>
      <c r="H118" s="2">
        <f t="shared" si="1"/>
        <v>0.44000000000232831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1500</v>
      </c>
      <c r="D119" s="1">
        <f>'PR-RAS'!E123</f>
        <v>6500</v>
      </c>
      <c r="E119" s="1">
        <v>0</v>
      </c>
      <c r="F119" s="1">
        <v>0</v>
      </c>
      <c r="G119" s="2">
        <f t="shared" si="0"/>
        <v>1711</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15486.5</v>
      </c>
      <c r="D120" s="1">
        <f>'PR-RAS'!E124</f>
        <v>20707.43</v>
      </c>
      <c r="E120" s="1">
        <v>0</v>
      </c>
      <c r="F120" s="1">
        <v>0</v>
      </c>
      <c r="G120" s="2">
        <f t="shared" si="0"/>
        <v>6771.2618400000001</v>
      </c>
      <c r="H120" s="2">
        <f t="shared" si="1"/>
        <v>0.93000000000029104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15486.5</v>
      </c>
      <c r="D121" s="1">
        <f>'PR-RAS'!E125</f>
        <v>19403.43</v>
      </c>
      <c r="E121" s="1">
        <v>0</v>
      </c>
      <c r="F121" s="1">
        <v>0</v>
      </c>
      <c r="G121" s="2">
        <f t="shared" si="0"/>
        <v>6515.2031999999999</v>
      </c>
      <c r="H121" s="2">
        <f t="shared" si="1"/>
        <v>0.93000000000029104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15486.5</v>
      </c>
      <c r="D122" s="1">
        <f>'PR-RAS'!E126</f>
        <v>19403.43</v>
      </c>
      <c r="E122" s="1">
        <v>0</v>
      </c>
      <c r="F122" s="1">
        <v>0</v>
      </c>
      <c r="G122" s="2">
        <f t="shared" si="0"/>
        <v>6569.4965599999996</v>
      </c>
      <c r="H122" s="2">
        <f t="shared" si="1"/>
        <v>0.93000000000029104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1304</v>
      </c>
      <c r="E124" s="1">
        <v>0</v>
      </c>
      <c r="F124" s="1">
        <v>0</v>
      </c>
      <c r="G124" s="2">
        <f t="shared" si="0"/>
        <v>320.78399999999999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1304</v>
      </c>
      <c r="E125" s="1">
        <v>0</v>
      </c>
      <c r="F125" s="1">
        <v>0</v>
      </c>
      <c r="G125" s="2">
        <f t="shared" si="0"/>
        <v>323.392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4957.59</v>
      </c>
      <c r="D135" s="1">
        <f>'PR-RAS'!E139</f>
        <v>3508</v>
      </c>
      <c r="E135" s="1">
        <v>0</v>
      </c>
      <c r="F135" s="1">
        <v>0</v>
      </c>
      <c r="G135" s="2">
        <f t="shared" si="0"/>
        <v>1604.4610600000001</v>
      </c>
      <c r="H135" s="2">
        <f t="shared" si="1"/>
        <v>0.40999999999985448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132.69999999999999</v>
      </c>
      <c r="D136" s="1">
        <f>'PR-RAS'!E140</f>
        <v>26.54</v>
      </c>
      <c r="E136" s="1">
        <v>0</v>
      </c>
      <c r="F136" s="1">
        <v>0</v>
      </c>
      <c r="G136" s="2">
        <f t="shared" si="0"/>
        <v>25.080299999999998</v>
      </c>
      <c r="H136" s="2">
        <f t="shared" si="1"/>
        <v>0.76000000000001222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132.69999999999999</v>
      </c>
      <c r="D145" s="1">
        <f>'PR-RAS'!E149</f>
        <v>26.54</v>
      </c>
      <c r="E145" s="1">
        <v>0</v>
      </c>
      <c r="F145" s="1">
        <v>0</v>
      </c>
      <c r="G145" s="2">
        <f t="shared" si="0"/>
        <v>26.752319999999994</v>
      </c>
      <c r="H145" s="2">
        <f t="shared" si="1"/>
        <v>0.76000000000001222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4824.8900000000003</v>
      </c>
      <c r="D146" s="1">
        <f>'PR-RAS'!E150</f>
        <v>3481.46</v>
      </c>
      <c r="E146" s="1">
        <v>0</v>
      </c>
      <c r="F146" s="1">
        <v>0</v>
      </c>
      <c r="G146" s="2">
        <f t="shared" si="0"/>
        <v>1709.23245</v>
      </c>
      <c r="H146" s="2">
        <f t="shared" si="1"/>
        <v>0.56999999999970896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642813.09</v>
      </c>
      <c r="D147" s="1">
        <f>'PR-RAS'!E151</f>
        <v>990562.10000000009</v>
      </c>
      <c r="E147" s="1">
        <v>0</v>
      </c>
      <c r="F147" s="1">
        <v>0</v>
      </c>
      <c r="G147" s="2">
        <f t="shared" si="0"/>
        <v>383094.84434000001</v>
      </c>
      <c r="H147" s="2">
        <f t="shared" si="1"/>
        <v>0.19000000006053597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95995.92</v>
      </c>
      <c r="D148" s="1">
        <f>'PR-RAS'!E152</f>
        <v>126496.83000000002</v>
      </c>
      <c r="E148" s="1">
        <v>0</v>
      </c>
      <c r="F148" s="1">
        <v>0</v>
      </c>
      <c r="G148" s="2">
        <f t="shared" si="0"/>
        <v>51301.468260000001</v>
      </c>
      <c r="H148" s="2">
        <f t="shared" si="1"/>
        <v>0.24999999998544808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71918.75</v>
      </c>
      <c r="D149" s="1">
        <f>'PR-RAS'!E153</f>
        <v>87391.94</v>
      </c>
      <c r="E149" s="1">
        <v>0</v>
      </c>
      <c r="F149" s="1">
        <v>0</v>
      </c>
      <c r="G149" s="2">
        <f t="shared" si="0"/>
        <v>36511.989239999995</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71918.75</v>
      </c>
      <c r="D150" s="1">
        <f>'PR-RAS'!E154</f>
        <v>87391.94</v>
      </c>
      <c r="E150" s="1">
        <v>0</v>
      </c>
      <c r="F150" s="1">
        <v>0</v>
      </c>
      <c r="G150" s="2">
        <f t="shared" si="0"/>
        <v>36758.691870000002</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12792.97</v>
      </c>
      <c r="D154" s="1">
        <f>'PR-RAS'!E158</f>
        <v>25557.32</v>
      </c>
      <c r="E154" s="1">
        <v>0</v>
      </c>
      <c r="F154" s="1">
        <v>0</v>
      </c>
      <c r="G154" s="2">
        <f t="shared" si="0"/>
        <v>9777.8643300000003</v>
      </c>
      <c r="H154" s="2">
        <f t="shared" si="1"/>
        <v>0.3500000000003638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11284.2</v>
      </c>
      <c r="D155" s="1">
        <f>'PR-RAS'!E159</f>
        <v>13547.57</v>
      </c>
      <c r="E155" s="1">
        <v>0</v>
      </c>
      <c r="F155" s="1">
        <v>0</v>
      </c>
      <c r="G155" s="2">
        <f t="shared" si="0"/>
        <v>5910.4183599999997</v>
      </c>
      <c r="H155" s="2">
        <f t="shared" si="1"/>
        <v>0.63000000000101863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11284.2</v>
      </c>
      <c r="D157" s="1">
        <f>'PR-RAS'!E161</f>
        <v>13547.57</v>
      </c>
      <c r="E157" s="1">
        <v>0</v>
      </c>
      <c r="F157" s="1">
        <v>0</v>
      </c>
      <c r="G157" s="2">
        <f t="shared" si="0"/>
        <v>5987.1770399999996</v>
      </c>
      <c r="H157" s="2">
        <f t="shared" si="1"/>
        <v>0.63000000000101863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253801.01</v>
      </c>
      <c r="D159" s="1">
        <f>'PR-RAS'!E163</f>
        <v>384321.84</v>
      </c>
      <c r="E159" s="1">
        <v>0</v>
      </c>
      <c r="F159" s="1">
        <v>0</v>
      </c>
      <c r="G159" s="2">
        <f t="shared" si="0"/>
        <v>161546.26102000001</v>
      </c>
      <c r="H159" s="2">
        <f t="shared" si="1"/>
        <v>0.16999999998370185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2432.5100000000002</v>
      </c>
      <c r="D160" s="1">
        <f>'PR-RAS'!E164</f>
        <v>2924.2</v>
      </c>
      <c r="E160" s="1">
        <v>0</v>
      </c>
      <c r="F160" s="1">
        <v>0</v>
      </c>
      <c r="G160" s="2">
        <f t="shared" si="0"/>
        <v>1316.6646900000001</v>
      </c>
      <c r="H160" s="2">
        <f t="shared" si="1"/>
        <v>0.68999999999959982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266.60000000000002</v>
      </c>
      <c r="D161" s="1">
        <f>'PR-RAS'!E165</f>
        <v>131</v>
      </c>
      <c r="E161" s="1">
        <v>0</v>
      </c>
      <c r="F161" s="1">
        <v>0</v>
      </c>
      <c r="G161" s="2">
        <f t="shared" si="0"/>
        <v>84.576000000000008</v>
      </c>
      <c r="H161" s="2">
        <f t="shared" si="1"/>
        <v>0.39999999999997726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1673.41</v>
      </c>
      <c r="D162" s="1">
        <f>'PR-RAS'!E166</f>
        <v>2474.1999999999998</v>
      </c>
      <c r="E162" s="1">
        <v>0</v>
      </c>
      <c r="F162" s="1">
        <v>0</v>
      </c>
      <c r="G162" s="2">
        <f t="shared" si="0"/>
        <v>1066.11141</v>
      </c>
      <c r="H162" s="2">
        <f t="shared" si="1"/>
        <v>0.60999999999989996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492.5</v>
      </c>
      <c r="D163" s="1">
        <f>'PR-RAS'!E167</f>
        <v>305</v>
      </c>
      <c r="E163" s="1">
        <v>0</v>
      </c>
      <c r="F163" s="1">
        <v>0</v>
      </c>
      <c r="G163" s="2">
        <f t="shared" si="0"/>
        <v>178.60500000000002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14</v>
      </c>
      <c r="E164" s="1">
        <v>0</v>
      </c>
      <c r="F164" s="1">
        <v>0</v>
      </c>
      <c r="G164" s="2">
        <f t="shared" si="0"/>
        <v>4.5640000000000001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27675.77</v>
      </c>
      <c r="D165" s="1">
        <f>'PR-RAS'!E169</f>
        <v>26058.720000000001</v>
      </c>
      <c r="E165" s="1">
        <v>0</v>
      </c>
      <c r="F165" s="1">
        <v>0</v>
      </c>
      <c r="G165" s="2">
        <f t="shared" si="0"/>
        <v>13086.086440000001</v>
      </c>
      <c r="H165" s="2">
        <f t="shared" si="1"/>
        <v>0.50999999999839929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3647.04</v>
      </c>
      <c r="D166" s="1">
        <f>'PR-RAS'!E170</f>
        <v>4155.1000000000004</v>
      </c>
      <c r="E166" s="1">
        <v>0</v>
      </c>
      <c r="F166" s="1">
        <v>0</v>
      </c>
      <c r="G166" s="2">
        <f t="shared" si="0"/>
        <v>1972.9446000000003</v>
      </c>
      <c r="H166" s="2">
        <f t="shared" si="1"/>
        <v>0.14000000000032742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109.39</v>
      </c>
      <c r="D167" s="1">
        <f>'PR-RAS'!E171</f>
        <v>498.04</v>
      </c>
      <c r="E167" s="1">
        <v>0</v>
      </c>
      <c r="F167" s="1">
        <v>0</v>
      </c>
      <c r="G167" s="2">
        <f t="shared" si="0"/>
        <v>183.50802000000002</v>
      </c>
      <c r="H167" s="2">
        <f t="shared" si="1"/>
        <v>0.43000000000002103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20680.669999999998</v>
      </c>
      <c r="D168" s="1">
        <f>'PR-RAS'!E172</f>
        <v>18842.43</v>
      </c>
      <c r="E168" s="1">
        <v>0</v>
      </c>
      <c r="F168" s="1">
        <v>0</v>
      </c>
      <c r="G168" s="2">
        <f t="shared" si="0"/>
        <v>9747.0435099999995</v>
      </c>
      <c r="H168" s="2">
        <f t="shared" si="1"/>
        <v>0.76000000000203727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2125.79</v>
      </c>
      <c r="D169" s="1">
        <f>'PR-RAS'!E173</f>
        <v>1348.97</v>
      </c>
      <c r="E169" s="1">
        <v>0</v>
      </c>
      <c r="F169" s="1">
        <v>0</v>
      </c>
      <c r="G169" s="2">
        <f t="shared" si="0"/>
        <v>810.38663999999994</v>
      </c>
      <c r="H169" s="2">
        <f t="shared" si="1"/>
        <v>0.24000000000000909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877.5</v>
      </c>
      <c r="D170" s="1">
        <f>'PR-RAS'!E174</f>
        <v>849.43</v>
      </c>
      <c r="E170" s="1">
        <v>0</v>
      </c>
      <c r="F170" s="1">
        <v>0</v>
      </c>
      <c r="G170" s="2">
        <f t="shared" si="0"/>
        <v>435.40483999999998</v>
      </c>
      <c r="H170" s="2">
        <f t="shared" si="1"/>
        <v>0.92999999999994998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235.38</v>
      </c>
      <c r="D172" s="1">
        <f>'PR-RAS'!E176</f>
        <v>364.75</v>
      </c>
      <c r="E172" s="1">
        <v>0</v>
      </c>
      <c r="F172" s="1">
        <v>0</v>
      </c>
      <c r="G172" s="2">
        <f t="shared" si="0"/>
        <v>164.99448000000001</v>
      </c>
      <c r="H172" s="2">
        <f t="shared" si="1"/>
        <v>0.62999999999999545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203677.28</v>
      </c>
      <c r="D173" s="1">
        <f>'PR-RAS'!E177</f>
        <v>333007.12000000005</v>
      </c>
      <c r="E173" s="1">
        <v>0</v>
      </c>
      <c r="F173" s="1">
        <v>0</v>
      </c>
      <c r="G173" s="2">
        <f t="shared" si="0"/>
        <v>149586.94144000002</v>
      </c>
      <c r="H173" s="2">
        <f t="shared" si="1"/>
        <v>0.40000000005238689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12846.31</v>
      </c>
      <c r="D174" s="1">
        <f>'PR-RAS'!E178</f>
        <v>11537.71</v>
      </c>
      <c r="E174" s="1">
        <v>0</v>
      </c>
      <c r="F174" s="1">
        <v>0</v>
      </c>
      <c r="G174" s="2">
        <f t="shared" si="0"/>
        <v>6214.4592899999989</v>
      </c>
      <c r="H174" s="2">
        <f t="shared" si="1"/>
        <v>0.6000000000003638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119759.29</v>
      </c>
      <c r="D175" s="1">
        <f>'PR-RAS'!E179</f>
        <v>238822.76</v>
      </c>
      <c r="E175" s="1">
        <v>0</v>
      </c>
      <c r="F175" s="1">
        <v>0</v>
      </c>
      <c r="G175" s="2">
        <f t="shared" si="0"/>
        <v>103948.43694</v>
      </c>
      <c r="H175" s="2">
        <f t="shared" si="1"/>
        <v>0.52999999998428393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9958.39</v>
      </c>
      <c r="D176" s="1">
        <f>'PR-RAS'!E180</f>
        <v>25462.42</v>
      </c>
      <c r="E176" s="1">
        <v>0</v>
      </c>
      <c r="F176" s="1">
        <v>0</v>
      </c>
      <c r="G176" s="2">
        <f t="shared" si="0"/>
        <v>10654.565249999998</v>
      </c>
      <c r="H176" s="2">
        <f t="shared" si="1"/>
        <v>0.80999999999767169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5532</v>
      </c>
      <c r="D177" s="1">
        <f>'PR-RAS'!E181</f>
        <v>6962.78</v>
      </c>
      <c r="E177" s="1">
        <v>0</v>
      </c>
      <c r="F177" s="1">
        <v>0</v>
      </c>
      <c r="G177" s="2">
        <f t="shared" si="0"/>
        <v>3424.5305599999992</v>
      </c>
      <c r="H177" s="2">
        <f t="shared" si="1"/>
        <v>0.22000000000025466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1609.5</v>
      </c>
      <c r="D178" s="1">
        <f>'PR-RAS'!E182</f>
        <v>2842.49</v>
      </c>
      <c r="E178" s="1">
        <v>0</v>
      </c>
      <c r="F178" s="1">
        <v>0</v>
      </c>
      <c r="G178" s="2">
        <f t="shared" si="0"/>
        <v>1291.1229599999999</v>
      </c>
      <c r="H178" s="2">
        <f t="shared" si="1"/>
        <v>0.98999999999978172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3386.47</v>
      </c>
      <c r="D179" s="1">
        <f>'PR-RAS'!E183</f>
        <v>3444.34</v>
      </c>
      <c r="E179" s="1">
        <v>0</v>
      </c>
      <c r="F179" s="1">
        <v>0</v>
      </c>
      <c r="G179" s="2">
        <f t="shared" si="0"/>
        <v>1828.9766999999999</v>
      </c>
      <c r="H179" s="2">
        <f t="shared" si="1"/>
        <v>0.80999999999994543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31318.34</v>
      </c>
      <c r="D180" s="1">
        <f>'PR-RAS'!E184</f>
        <v>14517.65</v>
      </c>
      <c r="E180" s="1">
        <v>0</v>
      </c>
      <c r="F180" s="1">
        <v>0</v>
      </c>
      <c r="G180" s="2">
        <f t="shared" si="0"/>
        <v>10803.30156</v>
      </c>
      <c r="H180" s="2">
        <f t="shared" si="1"/>
        <v>0.69000000000050932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12395.2</v>
      </c>
      <c r="D181" s="1">
        <f>'PR-RAS'!E185</f>
        <v>12573.11</v>
      </c>
      <c r="E181" s="1">
        <v>0</v>
      </c>
      <c r="F181" s="1">
        <v>0</v>
      </c>
      <c r="G181" s="2">
        <f t="shared" si="0"/>
        <v>6757.4555999999993</v>
      </c>
      <c r="H181" s="2">
        <f t="shared" si="1"/>
        <v>0.31000000000130967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6871.78</v>
      </c>
      <c r="D182" s="1">
        <f>'PR-RAS'!E186</f>
        <v>16843.86</v>
      </c>
      <c r="E182" s="1">
        <v>0</v>
      </c>
      <c r="F182" s="1">
        <v>0</v>
      </c>
      <c r="G182" s="2">
        <f t="shared" si="0"/>
        <v>7341.2694999999994</v>
      </c>
      <c r="H182" s="2">
        <f t="shared" si="1"/>
        <v>0.35999999999967258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833.2</v>
      </c>
      <c r="D183" s="1">
        <f>'PR-RAS'!E187</f>
        <v>825.3</v>
      </c>
      <c r="E183" s="1">
        <v>0</v>
      </c>
      <c r="F183" s="1">
        <v>0</v>
      </c>
      <c r="G183" s="2">
        <f t="shared" si="0"/>
        <v>452.05160000000001</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19182.25</v>
      </c>
      <c r="D184" s="1">
        <f>'PR-RAS'!E188</f>
        <v>21506.5</v>
      </c>
      <c r="E184" s="1">
        <v>0</v>
      </c>
      <c r="F184" s="1">
        <v>0</v>
      </c>
      <c r="G184" s="2">
        <f t="shared" si="0"/>
        <v>11381.730750000001</v>
      </c>
      <c r="H184" s="2">
        <f t="shared" si="1"/>
        <v>0.75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1824.64</v>
      </c>
      <c r="D185" s="1">
        <f>'PR-RAS'!E189</f>
        <v>2009.39</v>
      </c>
      <c r="E185" s="1">
        <v>0</v>
      </c>
      <c r="F185" s="1">
        <v>0</v>
      </c>
      <c r="G185" s="2">
        <f t="shared" si="0"/>
        <v>1075.1892800000001</v>
      </c>
      <c r="H185" s="2">
        <f t="shared" si="1"/>
        <v>0.75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1827.22</v>
      </c>
      <c r="D186" s="1">
        <f>'PR-RAS'!E190</f>
        <v>1807.48</v>
      </c>
      <c r="E186" s="1">
        <v>0</v>
      </c>
      <c r="F186" s="1">
        <v>0</v>
      </c>
      <c r="G186" s="2">
        <f t="shared" si="0"/>
        <v>1006.8033</v>
      </c>
      <c r="H186" s="2">
        <f t="shared" si="1"/>
        <v>0.70000000000004547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3488.35</v>
      </c>
      <c r="D187" s="1">
        <f>'PR-RAS'!E191</f>
        <v>3451.22</v>
      </c>
      <c r="E187" s="1">
        <v>0</v>
      </c>
      <c r="F187" s="1">
        <v>0</v>
      </c>
      <c r="G187" s="2">
        <f t="shared" si="0"/>
        <v>1932.6869399999998</v>
      </c>
      <c r="H187" s="2">
        <f t="shared" si="1"/>
        <v>0.56999999999970896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1061.78</v>
      </c>
      <c r="D188" s="1">
        <f>'PR-RAS'!E192</f>
        <v>1062</v>
      </c>
      <c r="E188" s="1">
        <v>0</v>
      </c>
      <c r="F188" s="1">
        <v>0</v>
      </c>
      <c r="G188" s="2">
        <f t="shared" si="0"/>
        <v>595.74086</v>
      </c>
      <c r="H188" s="2">
        <f t="shared" si="1"/>
        <v>0.22000000000002728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10161.91</v>
      </c>
      <c r="D189" s="1">
        <f>'PR-RAS'!E193</f>
        <v>12753.62</v>
      </c>
      <c r="E189" s="1">
        <v>0</v>
      </c>
      <c r="F189" s="1">
        <v>0</v>
      </c>
      <c r="G189" s="2">
        <f t="shared" si="0"/>
        <v>6705.8002000000006</v>
      </c>
      <c r="H189" s="2">
        <f t="shared" si="1"/>
        <v>0.46999999999934516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818.35</v>
      </c>
      <c r="D191" s="1">
        <f>'PR-RAS'!E195</f>
        <v>422.79</v>
      </c>
      <c r="E191" s="1">
        <v>0</v>
      </c>
      <c r="F191" s="1">
        <v>0</v>
      </c>
      <c r="G191" s="2">
        <f t="shared" si="0"/>
        <v>316.14670000000001</v>
      </c>
      <c r="H191" s="2">
        <f t="shared" si="1"/>
        <v>0.56000000000000227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2814.25</v>
      </c>
      <c r="D192" s="1">
        <f>'PR-RAS'!E196</f>
        <v>1960.61</v>
      </c>
      <c r="E192" s="1">
        <v>0</v>
      </c>
      <c r="F192" s="1">
        <v>0</v>
      </c>
      <c r="G192" s="2">
        <f t="shared" si="0"/>
        <v>1286.4747699999998</v>
      </c>
      <c r="H192" s="2">
        <f t="shared" si="1"/>
        <v>0.64000000000010004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1654.04</v>
      </c>
      <c r="D198" s="1">
        <f>'PR-RAS'!E202</f>
        <v>965.29</v>
      </c>
      <c r="E198" s="1">
        <v>0</v>
      </c>
      <c r="F198" s="1">
        <v>0</v>
      </c>
      <c r="G198" s="2">
        <f t="shared" si="0"/>
        <v>706.17014000000006</v>
      </c>
      <c r="H198" s="2">
        <f t="shared" si="1"/>
        <v>0.32999999999992724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1240.75</v>
      </c>
      <c r="D200" s="1">
        <f>'PR-RAS'!E204</f>
        <v>965.29</v>
      </c>
      <c r="E200" s="1">
        <v>0</v>
      </c>
      <c r="F200" s="1">
        <v>0</v>
      </c>
      <c r="G200" s="2">
        <f t="shared" si="0"/>
        <v>631.09467000000006</v>
      </c>
      <c r="H200" s="2">
        <f t="shared" si="1"/>
        <v>0.53999999999996362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413.29</v>
      </c>
      <c r="D201" s="1">
        <f>'PR-RAS'!E205</f>
        <v>0</v>
      </c>
      <c r="E201" s="1">
        <v>0</v>
      </c>
      <c r="F201" s="1">
        <v>0</v>
      </c>
      <c r="G201" s="2">
        <f t="shared" si="0"/>
        <v>82.658000000000015</v>
      </c>
      <c r="H201" s="2">
        <f t="shared" si="1"/>
        <v>0.29000000000002046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1160.21</v>
      </c>
      <c r="D206" s="1">
        <f>'PR-RAS'!E210</f>
        <v>995.31999999999994</v>
      </c>
      <c r="E206" s="1">
        <v>0</v>
      </c>
      <c r="F206" s="1">
        <v>0</v>
      </c>
      <c r="G206" s="2">
        <f t="shared" si="0"/>
        <v>645.92424999999992</v>
      </c>
      <c r="H206" s="2">
        <f t="shared" si="1"/>
        <v>0.52999999999997272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893.88</v>
      </c>
      <c r="D207" s="1">
        <f>'PR-RAS'!E211</f>
        <v>841.26</v>
      </c>
      <c r="E207" s="1">
        <v>0</v>
      </c>
      <c r="F207" s="1">
        <v>0</v>
      </c>
      <c r="G207" s="2">
        <f t="shared" si="0"/>
        <v>530.73839999999996</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86.93</v>
      </c>
      <c r="D209" s="1">
        <f>'PR-RAS'!E213</f>
        <v>100.32</v>
      </c>
      <c r="E209" s="1">
        <v>0</v>
      </c>
      <c r="F209" s="1">
        <v>0</v>
      </c>
      <c r="G209" s="2">
        <f t="shared" si="0"/>
        <v>59.814559999999993</v>
      </c>
      <c r="H209" s="2">
        <f t="shared" si="1"/>
        <v>0.38999999999998636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179.4</v>
      </c>
      <c r="D210" s="1">
        <f>'PR-RAS'!E214</f>
        <v>53.74</v>
      </c>
      <c r="E210" s="1">
        <v>0</v>
      </c>
      <c r="F210" s="1">
        <v>0</v>
      </c>
      <c r="G210" s="2">
        <f t="shared" si="0"/>
        <v>59.957919999999994</v>
      </c>
      <c r="H210" s="2">
        <f t="shared" si="1"/>
        <v>0.66000000000000369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553.55999999999995</v>
      </c>
      <c r="D211" s="1">
        <f>'PR-RAS'!E215</f>
        <v>215</v>
      </c>
      <c r="E211" s="1">
        <v>0</v>
      </c>
      <c r="F211" s="1">
        <v>0</v>
      </c>
      <c r="G211" s="2">
        <f t="shared" si="0"/>
        <v>206.54759999999999</v>
      </c>
      <c r="H211" s="2">
        <f t="shared" si="1"/>
        <v>0.44000000000005457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553.55999999999995</v>
      </c>
      <c r="D215" s="1">
        <f>'PR-RAS'!E219</f>
        <v>215</v>
      </c>
      <c r="E215" s="1">
        <v>0</v>
      </c>
      <c r="F215" s="1">
        <v>0</v>
      </c>
      <c r="G215" s="2">
        <f t="shared" si="0"/>
        <v>210.48183999999998</v>
      </c>
      <c r="H215" s="2">
        <f t="shared" si="1"/>
        <v>0.44000000000005457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553.55999999999995</v>
      </c>
      <c r="D218" s="1">
        <f>'PR-RAS'!E222</f>
        <v>215</v>
      </c>
      <c r="E218" s="1">
        <v>0</v>
      </c>
      <c r="F218" s="1">
        <v>0</v>
      </c>
      <c r="G218" s="2">
        <f t="shared" si="0"/>
        <v>213.43251999999998</v>
      </c>
      <c r="H218" s="2">
        <f t="shared" si="1"/>
        <v>0.44000000000005457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176392.02999999997</v>
      </c>
      <c r="D220" s="1">
        <f>'PR-RAS'!E224</f>
        <v>246608.76999999996</v>
      </c>
      <c r="E220" s="1">
        <v>0</v>
      </c>
      <c r="F220" s="1">
        <v>0</v>
      </c>
      <c r="G220" s="2">
        <f t="shared" si="0"/>
        <v>146644.49582999997</v>
      </c>
      <c r="H220" s="2">
        <f t="shared" si="1"/>
        <v>0.26000000000931323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13824.33</v>
      </c>
      <c r="D227" s="1">
        <f>'PR-RAS'!E231</f>
        <v>19326.830000000002</v>
      </c>
      <c r="E227" s="1">
        <v>0</v>
      </c>
      <c r="F227" s="1">
        <v>0</v>
      </c>
      <c r="G227" s="2">
        <f t="shared" si="0"/>
        <v>11860.025740000001</v>
      </c>
      <c r="H227" s="2">
        <f t="shared" si="1"/>
        <v>0.49999999999818101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13824.33</v>
      </c>
      <c r="D228" s="1">
        <f>'PR-RAS'!E232</f>
        <v>19326.830000000002</v>
      </c>
      <c r="E228" s="1">
        <v>0</v>
      </c>
      <c r="F228" s="1">
        <v>0</v>
      </c>
      <c r="G228" s="2">
        <f t="shared" si="0"/>
        <v>11912.503730000002</v>
      </c>
      <c r="H228" s="2">
        <f t="shared" si="1"/>
        <v>0.49999999999818101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13928.06</v>
      </c>
      <c r="D232" s="1">
        <f>'PR-RAS'!E236</f>
        <v>23891.34</v>
      </c>
      <c r="E232" s="1">
        <v>0</v>
      </c>
      <c r="F232" s="1">
        <v>0</v>
      </c>
      <c r="G232" s="2">
        <f t="shared" si="0"/>
        <v>14255.18094</v>
      </c>
      <c r="H232" s="2">
        <f t="shared" si="1"/>
        <v>0.3999999999996362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13928.06</v>
      </c>
      <c r="D233" s="1">
        <f>'PR-RAS'!E237</f>
        <v>22283.66</v>
      </c>
      <c r="E233" s="1">
        <v>0</v>
      </c>
      <c r="F233" s="1">
        <v>0</v>
      </c>
      <c r="G233" s="2">
        <f t="shared" si="0"/>
        <v>13570.928159999999</v>
      </c>
      <c r="H233" s="2">
        <f t="shared" si="1"/>
        <v>0.3999999999996362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1607.68</v>
      </c>
      <c r="E234" s="1">
        <v>0</v>
      </c>
      <c r="F234" s="1">
        <v>0</v>
      </c>
      <c r="G234" s="2">
        <f t="shared" si="0"/>
        <v>749.17888000000005</v>
      </c>
      <c r="H234" s="2">
        <f t="shared" si="1"/>
        <v>0.31999999999993634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148639.63999999998</v>
      </c>
      <c r="D236" s="1">
        <f>'PR-RAS'!E240</f>
        <v>203390.59999999998</v>
      </c>
      <c r="E236" s="1">
        <v>0</v>
      </c>
      <c r="F236" s="1">
        <v>0</v>
      </c>
      <c r="G236" s="2">
        <f t="shared" si="0"/>
        <v>130523.89739999999</v>
      </c>
      <c r="H236" s="2">
        <f t="shared" si="1"/>
        <v>0.76000000003841706</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146462.74</v>
      </c>
      <c r="D237" s="1">
        <f>'PR-RAS'!E241</f>
        <v>201725.49</v>
      </c>
      <c r="E237" s="1">
        <v>0</v>
      </c>
      <c r="F237" s="1">
        <v>0</v>
      </c>
      <c r="G237" s="2">
        <f t="shared" si="0"/>
        <v>129779.63791999999</v>
      </c>
      <c r="H237" s="2">
        <f t="shared" si="1"/>
        <v>0.75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2176.9</v>
      </c>
      <c r="D238" s="1">
        <f>'PR-RAS'!E242</f>
        <v>1665.11</v>
      </c>
      <c r="E238" s="1">
        <v>0</v>
      </c>
      <c r="F238" s="1">
        <v>0</v>
      </c>
      <c r="G238" s="2">
        <f t="shared" si="0"/>
        <v>1305.1874399999999</v>
      </c>
      <c r="H238" s="2">
        <f t="shared" si="1"/>
        <v>0.20999999999980901</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70127.37</v>
      </c>
      <c r="D248" s="1">
        <f>'PR-RAS'!E252</f>
        <v>99774.86</v>
      </c>
      <c r="E248" s="1">
        <v>0</v>
      </c>
      <c r="F248" s="1">
        <v>0</v>
      </c>
      <c r="G248" s="2">
        <f t="shared" si="0"/>
        <v>66610.241229999985</v>
      </c>
      <c r="H248" s="2">
        <f t="shared" si="1"/>
        <v>0.50999999999476131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70127.37</v>
      </c>
      <c r="D255" s="1">
        <f>'PR-RAS'!E259</f>
        <v>99774.86</v>
      </c>
      <c r="E255" s="1">
        <v>0</v>
      </c>
      <c r="F255" s="1">
        <v>0</v>
      </c>
      <c r="G255" s="2">
        <f t="shared" si="0"/>
        <v>68497.980859999996</v>
      </c>
      <c r="H255" s="2">
        <f t="shared" si="1"/>
        <v>0.50999999999476131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16499.009999999998</v>
      </c>
      <c r="D256" s="1">
        <f>'PR-RAS'!E260</f>
        <v>21413.95</v>
      </c>
      <c r="E256" s="1">
        <v>0</v>
      </c>
      <c r="F256" s="1">
        <v>0</v>
      </c>
      <c r="G256" s="2">
        <f t="shared" si="0"/>
        <v>15128.362050000002</v>
      </c>
      <c r="H256" s="2">
        <f t="shared" si="1"/>
        <v>5.9999999997671694E-2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53628.36</v>
      </c>
      <c r="D257" s="1">
        <f>'PR-RAS'!E261</f>
        <v>78360.91</v>
      </c>
      <c r="E257" s="1">
        <v>0</v>
      </c>
      <c r="F257" s="1">
        <v>0</v>
      </c>
      <c r="G257" s="2">
        <f t="shared" si="0"/>
        <v>53849.646079999999</v>
      </c>
      <c r="H257" s="2">
        <f t="shared" si="1"/>
        <v>0.44999999999708962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43128.95</v>
      </c>
      <c r="D259" s="1">
        <f>'PR-RAS'!E263</f>
        <v>131184.19</v>
      </c>
      <c r="E259" s="1">
        <v>0</v>
      </c>
      <c r="F259" s="1">
        <v>0</v>
      </c>
      <c r="G259" s="2">
        <f t="shared" si="0"/>
        <v>78818.311140000005</v>
      </c>
      <c r="H259" s="2">
        <f t="shared" si="1"/>
        <v>0.24000000000523869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43128.95</v>
      </c>
      <c r="D260" s="1">
        <f>'PR-RAS'!E264</f>
        <v>125387.86</v>
      </c>
      <c r="E260" s="1">
        <v>0</v>
      </c>
      <c r="F260" s="1">
        <v>0</v>
      </c>
      <c r="G260" s="2">
        <f t="shared" si="0"/>
        <v>76121.309529999999</v>
      </c>
      <c r="H260" s="2">
        <f t="shared" si="1"/>
        <v>0.19000000000232831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43128.95</v>
      </c>
      <c r="D261" s="1">
        <f>'PR-RAS'!E265</f>
        <v>125387.86</v>
      </c>
      <c r="E261" s="1">
        <v>0</v>
      </c>
      <c r="F261" s="1">
        <v>0</v>
      </c>
      <c r="G261" s="2">
        <f t="shared" si="0"/>
        <v>76415.214200000002</v>
      </c>
      <c r="H261" s="2">
        <f t="shared" si="1"/>
        <v>0.19000000000232831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5000</v>
      </c>
      <c r="E264" s="1">
        <v>0</v>
      </c>
      <c r="F264" s="1">
        <v>0</v>
      </c>
      <c r="G264" s="2">
        <f t="shared" si="0"/>
        <v>2630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5000</v>
      </c>
      <c r="E265" s="1">
        <v>0</v>
      </c>
      <c r="F265" s="1">
        <v>0</v>
      </c>
      <c r="G265" s="2">
        <f t="shared" ref="G265:G521" si="8">(B265/1000)*(C265*1+D265*2)</f>
        <v>2640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796.33</v>
      </c>
      <c r="E269" s="1">
        <v>0</v>
      </c>
      <c r="F269" s="1">
        <v>0</v>
      </c>
      <c r="G269" s="2">
        <f t="shared" si="8"/>
        <v>426.83288000000005</v>
      </c>
      <c r="H269" s="2">
        <f t="shared" si="9"/>
        <v>0.33000000000004093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796.33</v>
      </c>
      <c r="E270" s="1">
        <v>0</v>
      </c>
      <c r="F270" s="1">
        <v>0</v>
      </c>
      <c r="G270" s="2">
        <f t="shared" si="8"/>
        <v>428.42554000000007</v>
      </c>
      <c r="H270" s="2">
        <f t="shared" si="9"/>
        <v>0.33000000000004093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642813.09</v>
      </c>
      <c r="D285" s="1">
        <f>'PR-RAS'!E289</f>
        <v>990562.10000000009</v>
      </c>
      <c r="E285" s="1">
        <v>0</v>
      </c>
      <c r="F285" s="1">
        <v>0</v>
      </c>
      <c r="G285" s="2">
        <f t="shared" si="8"/>
        <v>745198.19035999989</v>
      </c>
      <c r="H285" s="2">
        <f t="shared" si="9"/>
        <v>0.19000000006053597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710383.63999999978</v>
      </c>
      <c r="D286" s="1">
        <f>'PR-RAS'!E290</f>
        <v>174968.56000000006</v>
      </c>
      <c r="E286" s="1">
        <v>0</v>
      </c>
      <c r="F286" s="1">
        <v>0</v>
      </c>
      <c r="G286" s="2">
        <f t="shared" si="8"/>
        <v>302191.41659999994</v>
      </c>
      <c r="H286" s="2">
        <f t="shared" si="9"/>
        <v>0.80000000016298145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19908.419999999998</v>
      </c>
      <c r="D288" s="1">
        <f>'PR-RAS'!E292</f>
        <v>88534.49</v>
      </c>
      <c r="E288" s="1">
        <v>0</v>
      </c>
      <c r="F288" s="1">
        <v>0</v>
      </c>
      <c r="G288" s="2">
        <f t="shared" si="8"/>
        <v>56532.513800000001</v>
      </c>
      <c r="H288" s="2">
        <f t="shared" si="9"/>
        <v>0.91000000000349246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88948.32</v>
      </c>
      <c r="D290" s="1">
        <f>'PR-RAS'!E294</f>
        <v>114715.39</v>
      </c>
      <c r="E290" s="1">
        <v>0</v>
      </c>
      <c r="F290" s="1">
        <v>0</v>
      </c>
      <c r="G290" s="2">
        <f t="shared" si="8"/>
        <v>92011.559899999993</v>
      </c>
      <c r="H290" s="2">
        <f t="shared" si="9"/>
        <v>0.71000000000640284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9448.4500000000007</v>
      </c>
      <c r="D291" s="1">
        <f>'PR-RAS'!E295</f>
        <v>10451.82</v>
      </c>
      <c r="E291" s="1">
        <v>0</v>
      </c>
      <c r="F291" s="1">
        <v>0</v>
      </c>
      <c r="G291" s="2">
        <f t="shared" si="8"/>
        <v>8802.1060999999991</v>
      </c>
      <c r="H291" s="2">
        <f t="shared" si="9"/>
        <v>0.63000000000101863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927771.65</v>
      </c>
      <c r="D345" s="1">
        <f>'PR-RAS'!E350</f>
        <v>126391.01000000001</v>
      </c>
      <c r="E345" s="1">
        <v>0</v>
      </c>
      <c r="F345" s="1">
        <v>0</v>
      </c>
      <c r="G345" s="2">
        <f t="shared" si="8"/>
        <v>406110.46247999993</v>
      </c>
      <c r="H345" s="2">
        <f t="shared" si="9"/>
        <v>0.35999999998603016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925756.91</v>
      </c>
      <c r="D358" s="1">
        <f>'PR-RAS'!E363</f>
        <v>112266.01000000001</v>
      </c>
      <c r="E358" s="1">
        <v>0</v>
      </c>
      <c r="F358" s="1">
        <v>0</v>
      </c>
      <c r="G358" s="2">
        <f t="shared" si="8"/>
        <v>410653.14801000006</v>
      </c>
      <c r="H358" s="2">
        <f t="shared" si="9"/>
        <v>9.9999999976716936E-2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855246.62</v>
      </c>
      <c r="D359" s="1">
        <f>'PR-RAS'!E364</f>
        <v>50034.11</v>
      </c>
      <c r="E359" s="1">
        <v>0</v>
      </c>
      <c r="F359" s="1">
        <v>0</v>
      </c>
      <c r="G359" s="2">
        <f t="shared" si="8"/>
        <v>342002.71271999995</v>
      </c>
      <c r="H359" s="2">
        <f t="shared" si="9"/>
        <v>0.49000000000523869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21742.35</v>
      </c>
      <c r="D361" s="1">
        <f>'PR-RAS'!E366</f>
        <v>602.63</v>
      </c>
      <c r="E361" s="1">
        <v>0</v>
      </c>
      <c r="F361" s="1">
        <v>0</v>
      </c>
      <c r="G361" s="2">
        <f t="shared" si="8"/>
        <v>8261.1395999999986</v>
      </c>
      <c r="H361" s="2">
        <f t="shared" si="9"/>
        <v>0.71999999999854936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725711.28</v>
      </c>
      <c r="D362" s="1">
        <f>'PR-RAS'!E367</f>
        <v>19875</v>
      </c>
      <c r="E362" s="1">
        <v>0</v>
      </c>
      <c r="F362" s="1">
        <v>0</v>
      </c>
      <c r="G362" s="2">
        <f t="shared" si="8"/>
        <v>276331.52208000002</v>
      </c>
      <c r="H362" s="2">
        <f t="shared" si="9"/>
        <v>0.28000000002793968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107792.99</v>
      </c>
      <c r="D363" s="1">
        <f>'PR-RAS'!E368</f>
        <v>29556.48</v>
      </c>
      <c r="E363" s="1">
        <v>0</v>
      </c>
      <c r="F363" s="1">
        <v>0</v>
      </c>
      <c r="G363" s="2">
        <f t="shared" si="8"/>
        <v>60419.9539</v>
      </c>
      <c r="H363" s="2">
        <f t="shared" si="9"/>
        <v>0.48999999999432475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64791.98</v>
      </c>
      <c r="D364" s="1">
        <f>'PR-RAS'!E369</f>
        <v>60269.4</v>
      </c>
      <c r="E364" s="1">
        <v>0</v>
      </c>
      <c r="F364" s="1">
        <v>0</v>
      </c>
      <c r="G364" s="2">
        <f t="shared" si="8"/>
        <v>67275.073139999993</v>
      </c>
      <c r="H364" s="2">
        <f t="shared" si="9"/>
        <v>0.41999999999825377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5480</v>
      </c>
      <c r="E365" s="1">
        <v>0</v>
      </c>
      <c r="F365" s="1">
        <v>0</v>
      </c>
      <c r="G365" s="2">
        <f t="shared" si="8"/>
        <v>3989.44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1600</v>
      </c>
      <c r="E366" s="1">
        <v>0</v>
      </c>
      <c r="F366" s="1">
        <v>0</v>
      </c>
      <c r="G366" s="2">
        <f t="shared" si="8"/>
        <v>1168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3235</v>
      </c>
      <c r="D367" s="1">
        <f>'PR-RAS'!E372</f>
        <v>7725</v>
      </c>
      <c r="E367" s="1">
        <v>0</v>
      </c>
      <c r="F367" s="1">
        <v>0</v>
      </c>
      <c r="G367" s="2">
        <f t="shared" si="8"/>
        <v>6838.71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19922.5</v>
      </c>
      <c r="D370" s="1">
        <f>'PR-RAS'!E375</f>
        <v>0</v>
      </c>
      <c r="E370" s="1">
        <v>0</v>
      </c>
      <c r="F370" s="1">
        <v>0</v>
      </c>
      <c r="G370" s="2">
        <f t="shared" si="8"/>
        <v>7351.4025000000001</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41634.480000000003</v>
      </c>
      <c r="D371" s="1">
        <f>'PR-RAS'!E376</f>
        <v>45464.4</v>
      </c>
      <c r="E371" s="1">
        <v>0</v>
      </c>
      <c r="F371" s="1">
        <v>0</v>
      </c>
      <c r="G371" s="2">
        <f t="shared" si="8"/>
        <v>49048.4136</v>
      </c>
      <c r="H371" s="2">
        <f t="shared" si="9"/>
        <v>0.88000000000465661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5718.3099999999995</v>
      </c>
      <c r="D386" s="1">
        <f>'PR-RAS'!E391</f>
        <v>1962.5</v>
      </c>
      <c r="E386" s="1">
        <v>0</v>
      </c>
      <c r="F386" s="1">
        <v>0</v>
      </c>
      <c r="G386" s="2">
        <f t="shared" si="8"/>
        <v>3712.6743499999998</v>
      </c>
      <c r="H386" s="2">
        <f t="shared" si="9"/>
        <v>0.80999999999949068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2588.11</v>
      </c>
      <c r="D388" s="1">
        <f>'PR-RAS'!E393</f>
        <v>1962.5</v>
      </c>
      <c r="E388" s="1">
        <v>0</v>
      </c>
      <c r="F388" s="1">
        <v>0</v>
      </c>
      <c r="G388" s="2">
        <f t="shared" si="8"/>
        <v>2520.5735700000005</v>
      </c>
      <c r="H388" s="2">
        <f t="shared" si="9"/>
        <v>0.61000000000012733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2130.1999999999998</v>
      </c>
      <c r="D389" s="1">
        <f>'PR-RAS'!E394</f>
        <v>0</v>
      </c>
      <c r="E389" s="1">
        <v>0</v>
      </c>
      <c r="F389" s="1">
        <v>0</v>
      </c>
      <c r="G389" s="2">
        <f t="shared" si="8"/>
        <v>826.5175999999999</v>
      </c>
      <c r="H389" s="2">
        <f t="shared" si="9"/>
        <v>0.1999999999998181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1000</v>
      </c>
      <c r="D390" s="1">
        <f>'PR-RAS'!E395</f>
        <v>0</v>
      </c>
      <c r="E390" s="1">
        <v>0</v>
      </c>
      <c r="F390" s="1">
        <v>0</v>
      </c>
      <c r="G390" s="2">
        <f t="shared" si="8"/>
        <v>389</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2014.74</v>
      </c>
      <c r="D397" s="1">
        <f>'PR-RAS'!E402</f>
        <v>14125</v>
      </c>
      <c r="E397" s="1">
        <v>0</v>
      </c>
      <c r="F397" s="1">
        <v>0</v>
      </c>
      <c r="G397" s="2">
        <f t="shared" si="8"/>
        <v>11984.83704</v>
      </c>
      <c r="H397" s="2">
        <f t="shared" si="9"/>
        <v>0.25999999999999091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2014.74</v>
      </c>
      <c r="D398" s="1">
        <f>'PR-RAS'!E403</f>
        <v>14125</v>
      </c>
      <c r="E398" s="1">
        <v>0</v>
      </c>
      <c r="F398" s="1">
        <v>0</v>
      </c>
      <c r="G398" s="2">
        <f t="shared" si="8"/>
        <v>12015.101780000001</v>
      </c>
      <c r="H398" s="2">
        <f t="shared" si="9"/>
        <v>0.25999999999999091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927771.65</v>
      </c>
      <c r="D403" s="1">
        <f>'PR-RAS'!E408</f>
        <v>126391.01000000001</v>
      </c>
      <c r="E403" s="1">
        <v>0</v>
      </c>
      <c r="F403" s="1">
        <v>0</v>
      </c>
      <c r="G403" s="2">
        <f t="shared" si="8"/>
        <v>474582.57533999998</v>
      </c>
      <c r="H403" s="2">
        <f t="shared" si="9"/>
        <v>0.35999999998603016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238695.31</v>
      </c>
      <c r="D405" s="1">
        <f>'PR-RAS'!E410</f>
        <v>0</v>
      </c>
      <c r="E405" s="1">
        <v>0</v>
      </c>
      <c r="F405" s="1">
        <v>0</v>
      </c>
      <c r="G405" s="2">
        <f t="shared" si="8"/>
        <v>96432.905240000007</v>
      </c>
      <c r="H405" s="2">
        <f t="shared" si="9"/>
        <v>0.30999999999767169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1353196.7299999997</v>
      </c>
      <c r="D407" s="1">
        <f>'PR-RAS'!E412</f>
        <v>1165530.6600000001</v>
      </c>
      <c r="E407" s="1">
        <v>0</v>
      </c>
      <c r="F407" s="1">
        <v>0</v>
      </c>
      <c r="G407" s="2">
        <f t="shared" si="8"/>
        <v>1495808.7683000001</v>
      </c>
      <c r="H407" s="2">
        <f t="shared" si="9"/>
        <v>0.61000000010244548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1570584.74</v>
      </c>
      <c r="D408" s="1">
        <f>'PR-RAS'!E413</f>
        <v>1116953.1100000001</v>
      </c>
      <c r="E408" s="1">
        <v>0</v>
      </c>
      <c r="F408" s="1">
        <v>0</v>
      </c>
      <c r="G408" s="2">
        <f t="shared" si="8"/>
        <v>1548427.82072</v>
      </c>
      <c r="H408" s="2">
        <f t="shared" si="9"/>
        <v>0.37000000011175871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48577.550000000047</v>
      </c>
      <c r="E409" s="1">
        <v>0</v>
      </c>
      <c r="F409" s="1">
        <v>0</v>
      </c>
      <c r="G409" s="2">
        <f t="shared" si="8"/>
        <v>39639.280800000037</v>
      </c>
      <c r="H409" s="2">
        <f t="shared" si="9"/>
        <v>0.44999999995343387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217388.01000000024</v>
      </c>
      <c r="D410" s="1">
        <f>'PR-RAS'!E415</f>
        <v>0</v>
      </c>
      <c r="E410" s="1">
        <v>0</v>
      </c>
      <c r="F410" s="1">
        <v>0</v>
      </c>
      <c r="G410" s="2">
        <f t="shared" si="8"/>
        <v>88911.6960900001</v>
      </c>
      <c r="H410" s="2">
        <f t="shared" si="9"/>
        <v>1.0000000242143869E-2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88534.49</v>
      </c>
      <c r="E411" s="1">
        <v>0</v>
      </c>
      <c r="F411" s="1">
        <v>0</v>
      </c>
      <c r="G411" s="2">
        <f t="shared" si="8"/>
        <v>72598.281799999997</v>
      </c>
      <c r="H411" s="2">
        <f t="shared" si="9"/>
        <v>0.49000000000523869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218786.89</v>
      </c>
      <c r="D412" s="1">
        <f>'PR-RAS'!E417</f>
        <v>0</v>
      </c>
      <c r="E412" s="1">
        <v>0</v>
      </c>
      <c r="F412" s="1">
        <v>0</v>
      </c>
      <c r="G412" s="2">
        <f t="shared" si="8"/>
        <v>89921.411789999998</v>
      </c>
      <c r="H412" s="2">
        <f t="shared" si="9"/>
        <v>0.10999999998603016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88948.32</v>
      </c>
      <c r="D413" s="1">
        <f>'PR-RAS'!E418</f>
        <v>114715.39</v>
      </c>
      <c r="E413" s="1">
        <v>0</v>
      </c>
      <c r="F413" s="1">
        <v>0</v>
      </c>
      <c r="G413" s="2">
        <f t="shared" si="8"/>
        <v>131172.18919999999</v>
      </c>
      <c r="H413" s="2">
        <f t="shared" si="9"/>
        <v>0.71000000000640284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16037.22</v>
      </c>
      <c r="D522" s="1">
        <f>'PR-RAS'!E528</f>
        <v>16037.22</v>
      </c>
      <c r="E522" s="1">
        <v>0</v>
      </c>
      <c r="F522" s="1">
        <v>0</v>
      </c>
      <c r="G522" s="2">
        <f t="shared" ref="G522:G809" si="10">(B522/1000)*(C522*1+D522*2)</f>
        <v>25066.174859999999</v>
      </c>
      <c r="H522" s="2">
        <f t="shared" ref="H522:H809" si="11">ABS(C522-ROUND(C522,0))+ABS(D522-ROUND(D522,0))</f>
        <v>0.43999999999869033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16037.22</v>
      </c>
      <c r="D587" s="1">
        <f>'PR-RAS'!E593</f>
        <v>16037.22</v>
      </c>
      <c r="E587" s="1">
        <v>0</v>
      </c>
      <c r="F587" s="1">
        <v>0</v>
      </c>
      <c r="G587" s="2">
        <f t="shared" si="10"/>
        <v>28193.432759999996</v>
      </c>
      <c r="H587" s="2">
        <f t="shared" si="11"/>
        <v>0.43999999999869033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16037.22</v>
      </c>
      <c r="D593" s="1">
        <f>'PR-RAS'!E599</f>
        <v>16037.22</v>
      </c>
      <c r="E593" s="1">
        <v>0</v>
      </c>
      <c r="F593" s="1">
        <v>0</v>
      </c>
      <c r="G593" s="2">
        <f t="shared" si="10"/>
        <v>28482.102719999995</v>
      </c>
      <c r="H593" s="2">
        <f t="shared" si="11"/>
        <v>0.43999999999869033</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16037.22</v>
      </c>
      <c r="D594" s="1">
        <f>'PR-RAS'!E600</f>
        <v>16037.22</v>
      </c>
      <c r="E594" s="1">
        <v>0</v>
      </c>
      <c r="F594" s="1">
        <v>0</v>
      </c>
      <c r="G594" s="2">
        <f t="shared" si="10"/>
        <v>28530.214379999998</v>
      </c>
      <c r="H594" s="2">
        <f t="shared" si="11"/>
        <v>0.43999999999869033</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16037.22</v>
      </c>
      <c r="D630" s="1">
        <f>'PR-RAS'!E636</f>
        <v>16037.22</v>
      </c>
      <c r="E630" s="1">
        <v>0</v>
      </c>
      <c r="F630" s="1">
        <v>0</v>
      </c>
      <c r="G630" s="2">
        <f t="shared" si="10"/>
        <v>30262.234139999997</v>
      </c>
      <c r="H630" s="2">
        <f t="shared" si="11"/>
        <v>0.43999999999869033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1353196.7299999997</v>
      </c>
      <c r="D633" s="1">
        <f>'PR-RAS'!E639</f>
        <v>1165530.6600000001</v>
      </c>
      <c r="E633" s="1">
        <v>0</v>
      </c>
      <c r="F633" s="1">
        <v>0</v>
      </c>
      <c r="G633" s="2">
        <f t="shared" si="10"/>
        <v>2328451.0875999997</v>
      </c>
      <c r="H633" s="2">
        <f t="shared" si="11"/>
        <v>0.61000000010244548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1586621.96</v>
      </c>
      <c r="D634" s="1">
        <f>'PR-RAS'!E640</f>
        <v>1132990.33</v>
      </c>
      <c r="E634" s="1">
        <v>0</v>
      </c>
      <c r="F634" s="1">
        <v>0</v>
      </c>
      <c r="G634" s="2">
        <f t="shared" si="10"/>
        <v>2438697.4584599999</v>
      </c>
      <c r="H634" s="2">
        <f t="shared" si="11"/>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32540.330000000075</v>
      </c>
      <c r="E635" s="1">
        <v>0</v>
      </c>
      <c r="F635" s="1">
        <v>0</v>
      </c>
      <c r="G635" s="2">
        <f t="shared" si="10"/>
        <v>41261.138440000097</v>
      </c>
      <c r="H635" s="2">
        <f t="shared" si="11"/>
        <v>0.33000000007450581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233425.23000000021</v>
      </c>
      <c r="D636" s="1">
        <f>'PR-RAS'!E642</f>
        <v>0</v>
      </c>
      <c r="E636" s="1">
        <v>0</v>
      </c>
      <c r="F636" s="1">
        <v>0</v>
      </c>
      <c r="G636" s="2">
        <f t="shared" si="10"/>
        <v>148225.02105000013</v>
      </c>
      <c r="H636" s="2">
        <f t="shared" si="11"/>
        <v>0.23000000021420419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88534.49</v>
      </c>
      <c r="E637" s="1">
        <v>0</v>
      </c>
      <c r="F637" s="1">
        <v>0</v>
      </c>
      <c r="G637" s="2">
        <f t="shared" si="10"/>
        <v>112615.87128000001</v>
      </c>
      <c r="H637" s="2">
        <f t="shared" si="11"/>
        <v>0.49000000000523869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218786.89</v>
      </c>
      <c r="D638" s="1">
        <f>'PR-RAS'!E644</f>
        <v>0</v>
      </c>
      <c r="E638" s="1">
        <v>0</v>
      </c>
      <c r="F638" s="1">
        <v>0</v>
      </c>
      <c r="G638" s="2">
        <f t="shared" si="10"/>
        <v>139367.24893</v>
      </c>
      <c r="H638" s="2">
        <f t="shared" si="11"/>
        <v>0.10999999998603016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121074.82000000008</v>
      </c>
      <c r="E639" s="1">
        <v>0</v>
      </c>
      <c r="F639" s="1">
        <v>0</v>
      </c>
      <c r="G639" s="2">
        <f t="shared" si="10"/>
        <v>154491.47032000011</v>
      </c>
      <c r="H639" s="2">
        <f t="shared" si="11"/>
        <v>0.1799999999202555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452212.12000000023</v>
      </c>
      <c r="D640" s="1">
        <f>'PR-RAS'!E646</f>
        <v>0</v>
      </c>
      <c r="E640" s="1">
        <v>0</v>
      </c>
      <c r="F640" s="1">
        <v>0</v>
      </c>
      <c r="G640" s="2">
        <f t="shared" si="10"/>
        <v>288963.54468000017</v>
      </c>
      <c r="H640" s="2">
        <f t="shared" si="11"/>
        <v>0.12000000022817403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14069.31</v>
      </c>
      <c r="D641" s="1">
        <f>'PR-RAS'!E647</f>
        <v>27874.83</v>
      </c>
      <c r="E641" s="1">
        <v>0</v>
      </c>
      <c r="F641" s="1">
        <v>0</v>
      </c>
      <c r="G641" s="2">
        <f t="shared" si="10"/>
        <v>44684.140800000001</v>
      </c>
      <c r="H641" s="2">
        <f t="shared" si="11"/>
        <v>0.47999999999774445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237517.7</v>
      </c>
      <c r="E642" s="1">
        <v>0</v>
      </c>
      <c r="F642" s="1">
        <v>0</v>
      </c>
      <c r="G642" s="2">
        <f t="shared" si="10"/>
        <v>304497.69140000001</v>
      </c>
      <c r="H642" s="2">
        <f t="shared" si="11"/>
        <v>0.29999999998835847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1370465.8</v>
      </c>
      <c r="D643" s="1">
        <f>'PR-RAS'!E650</f>
        <v>1180337.24</v>
      </c>
      <c r="E643" s="1">
        <v>0</v>
      </c>
      <c r="F643" s="1">
        <v>0</v>
      </c>
      <c r="G643" s="2">
        <f t="shared" si="10"/>
        <v>2395392.0597600001</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1225914.1599999999</v>
      </c>
      <c r="D644" s="1">
        <f>'PR-RAS'!E651</f>
        <v>1090084.45</v>
      </c>
      <c r="E644" s="1">
        <v>0</v>
      </c>
      <c r="F644" s="1">
        <v>0</v>
      </c>
      <c r="G644" s="2">
        <f t="shared" si="10"/>
        <v>2190111.4075799999</v>
      </c>
      <c r="H644" s="2">
        <f t="shared" si="11"/>
        <v>0.60999999986961484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144551.64000000013</v>
      </c>
      <c r="D645" s="1">
        <f>'PR-RAS'!E652</f>
        <v>327770.49</v>
      </c>
      <c r="E645" s="1">
        <v>0</v>
      </c>
      <c r="F645" s="1">
        <v>0</v>
      </c>
      <c r="G645" s="2">
        <f t="shared" si="10"/>
        <v>515259.64728000009</v>
      </c>
      <c r="H645" s="2">
        <f t="shared" si="11"/>
        <v>0.84999999986030161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13</v>
      </c>
      <c r="E646" s="1">
        <v>0</v>
      </c>
      <c r="F646" s="1">
        <v>0</v>
      </c>
      <c r="G646" s="2">
        <f t="shared" si="10"/>
        <v>25.155000000000001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11</v>
      </c>
      <c r="E648" s="1">
        <v>0</v>
      </c>
      <c r="F648" s="1">
        <v>0</v>
      </c>
      <c r="G648" s="2">
        <f t="shared" si="10"/>
        <v>20.704000000000001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13752.12</v>
      </c>
      <c r="E650" s="1">
        <v>0</v>
      </c>
      <c r="F650" s="1">
        <v>0</v>
      </c>
      <c r="G650" s="2">
        <f t="shared" si="10"/>
        <v>17850.251760000003</v>
      </c>
      <c r="H650" s="2">
        <f t="shared" si="11"/>
        <v>0.12000000000080036</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28997</v>
      </c>
      <c r="E654" s="1">
        <v>0</v>
      </c>
      <c r="F654" s="1">
        <v>0</v>
      </c>
      <c r="G654" s="2">
        <f t="shared" si="10"/>
        <v>37870.082000000002</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6131.84</v>
      </c>
      <c r="D655" s="1">
        <f>'PR-RAS'!E662</f>
        <v>7451.62</v>
      </c>
      <c r="E655" s="1">
        <v>0</v>
      </c>
      <c r="F655" s="1">
        <v>0</v>
      </c>
      <c r="G655" s="2">
        <f t="shared" si="10"/>
        <v>13756.942320000002</v>
      </c>
      <c r="H655" s="2">
        <f t="shared" si="11"/>
        <v>0.53999999999996362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8924.42</v>
      </c>
      <c r="D663" s="1">
        <f>'PR-RAS'!E670</f>
        <v>14967.8</v>
      </c>
      <c r="E663" s="1">
        <v>0</v>
      </c>
      <c r="F663" s="1">
        <v>0</v>
      </c>
      <c r="G663" s="2">
        <f t="shared" si="10"/>
        <v>25725.33324</v>
      </c>
      <c r="H663" s="2">
        <f t="shared" si="11"/>
        <v>0.62000000000080036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16244.8</v>
      </c>
      <c r="D687" s="1">
        <f>'PR-RAS'!E694</f>
        <v>0</v>
      </c>
      <c r="E687" s="1">
        <v>0</v>
      </c>
      <c r="F687" s="1">
        <v>0</v>
      </c>
      <c r="G687" s="2">
        <f t="shared" si="10"/>
        <v>11143.9328</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204642.03</v>
      </c>
      <c r="D691" s="1">
        <f>'PR-RAS'!E698</f>
        <v>24000.76</v>
      </c>
      <c r="E691" s="1">
        <v>0</v>
      </c>
      <c r="F691" s="1">
        <v>0</v>
      </c>
      <c r="G691" s="2">
        <f t="shared" si="10"/>
        <v>174324.04949999996</v>
      </c>
      <c r="H691" s="2">
        <f t="shared" si="11"/>
        <v>0.27000000000043656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7681.62</v>
      </c>
      <c r="E710" s="1">
        <v>0</v>
      </c>
      <c r="F710" s="1">
        <v>0</v>
      </c>
      <c r="G710" s="2">
        <f t="shared" si="10"/>
        <v>10892.53716</v>
      </c>
      <c r="H710" s="2">
        <f t="shared" si="11"/>
        <v>0.38000000000010914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1673.41</v>
      </c>
      <c r="D711" s="1">
        <f>'PR-RAS'!E718</f>
        <v>2474.1999999999998</v>
      </c>
      <c r="E711" s="1">
        <v>0</v>
      </c>
      <c r="F711" s="1">
        <v>0</v>
      </c>
      <c r="G711" s="2">
        <f t="shared" si="10"/>
        <v>4701.485099999999</v>
      </c>
      <c r="H711" s="2">
        <f t="shared" si="11"/>
        <v>0.60999999999989996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11.94</v>
      </c>
      <c r="E713" s="1">
        <v>0</v>
      </c>
      <c r="F713" s="1">
        <v>0</v>
      </c>
      <c r="G713" s="2">
        <f t="shared" si="10"/>
        <v>17.002559999999999</v>
      </c>
      <c r="H713" s="2">
        <f t="shared" si="11"/>
        <v>6.0000000000000497E-2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5053.92</v>
      </c>
      <c r="E714" s="1">
        <v>0</v>
      </c>
      <c r="F714" s="1">
        <v>0</v>
      </c>
      <c r="G714" s="2">
        <f t="shared" si="10"/>
        <v>7206.8899199999996</v>
      </c>
      <c r="H714" s="2">
        <f t="shared" si="11"/>
        <v>7.999999999992724E-2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879.84</v>
      </c>
      <c r="D718" s="1">
        <f>'PR-RAS'!E725</f>
        <v>1073.8900000000001</v>
      </c>
      <c r="E718" s="1">
        <v>0</v>
      </c>
      <c r="F718" s="1">
        <v>0</v>
      </c>
      <c r="G718" s="2">
        <f t="shared" si="10"/>
        <v>2170.8035400000003</v>
      </c>
      <c r="H718" s="2">
        <f t="shared" si="11"/>
        <v>0.26999999999986812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314.22000000000003</v>
      </c>
      <c r="D719" s="1">
        <f>'PR-RAS'!E726</f>
        <v>155.47999999999999</v>
      </c>
      <c r="E719" s="1">
        <v>0</v>
      </c>
      <c r="F719" s="1">
        <v>0</v>
      </c>
      <c r="G719" s="2">
        <f t="shared" si="10"/>
        <v>448.87924000000004</v>
      </c>
      <c r="H719" s="2">
        <f t="shared" si="11"/>
        <v>0.70000000000001705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1240.75</v>
      </c>
      <c r="D732" s="1">
        <f>'PR-RAS'!E739</f>
        <v>965.29</v>
      </c>
      <c r="E732" s="1">
        <v>0</v>
      </c>
      <c r="F732" s="1">
        <v>0</v>
      </c>
      <c r="G732" s="2">
        <f t="shared" si="10"/>
        <v>2318.2422299999998</v>
      </c>
      <c r="H732" s="2">
        <f t="shared" si="11"/>
        <v>0.53999999999996362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413.29</v>
      </c>
      <c r="D735" s="1">
        <f>'PR-RAS'!E742</f>
        <v>0</v>
      </c>
      <c r="E735" s="1">
        <v>0</v>
      </c>
      <c r="F735" s="1">
        <v>0</v>
      </c>
      <c r="G735" s="2">
        <f t="shared" si="10"/>
        <v>303.35486000000003</v>
      </c>
      <c r="H735" s="2">
        <f t="shared" si="11"/>
        <v>0.29000000000002046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289.64</v>
      </c>
      <c r="D752" s="1">
        <f>'PR-RAS'!E759</f>
        <v>215</v>
      </c>
      <c r="E752" s="1">
        <v>0</v>
      </c>
      <c r="F752" s="1">
        <v>0</v>
      </c>
      <c r="G752" s="2">
        <f t="shared" si="10"/>
        <v>540.44964000000004</v>
      </c>
      <c r="H752" s="2">
        <f t="shared" si="11"/>
        <v>0.36000000000001364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263.92</v>
      </c>
      <c r="D753" s="1">
        <f>'PR-RAS'!E760</f>
        <v>0</v>
      </c>
      <c r="E753" s="1">
        <v>0</v>
      </c>
      <c r="F753" s="1">
        <v>0</v>
      </c>
      <c r="G753" s="2">
        <f t="shared" si="10"/>
        <v>198.46784000000002</v>
      </c>
      <c r="H753" s="2">
        <f t="shared" si="11"/>
        <v>7.9999999999984084E-2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11272.9</v>
      </c>
      <c r="D756" s="1">
        <f>'PR-RAS'!E763</f>
        <v>15185.76</v>
      </c>
      <c r="E756" s="1">
        <v>0</v>
      </c>
      <c r="F756" s="1">
        <v>0</v>
      </c>
      <c r="G756" s="2">
        <f t="shared" si="10"/>
        <v>31441.537099999998</v>
      </c>
      <c r="H756" s="2">
        <f t="shared" si="11"/>
        <v>0.34000000000014552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2551.4299999999998</v>
      </c>
      <c r="D757" s="1">
        <f>'PR-RAS'!E764</f>
        <v>4141.07</v>
      </c>
      <c r="E757" s="1">
        <v>0</v>
      </c>
      <c r="F757" s="1">
        <v>0</v>
      </c>
      <c r="G757" s="2">
        <f t="shared" si="10"/>
        <v>8190.1789200000003</v>
      </c>
      <c r="H757" s="2">
        <f t="shared" si="11"/>
        <v>0.49999999999954525</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2377.37</v>
      </c>
      <c r="D809" s="1">
        <f>'PR-RAS'!E816</f>
        <v>5759.6</v>
      </c>
      <c r="E809" s="1">
        <v>0</v>
      </c>
      <c r="F809" s="1">
        <v>0</v>
      </c>
      <c r="G809" s="2">
        <f t="shared" si="10"/>
        <v>11228.42856</v>
      </c>
      <c r="H809" s="2">
        <f t="shared" si="11"/>
        <v>0.76999999999952706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11414.5</v>
      </c>
      <c r="D812" s="1">
        <f>'PR-RAS'!E819</f>
        <v>12277.16</v>
      </c>
      <c r="E812" s="1">
        <v>0</v>
      </c>
      <c r="F812" s="1">
        <v>0</v>
      </c>
      <c r="G812" s="2">
        <f t="shared" si="18"/>
        <v>29170.713020000003</v>
      </c>
      <c r="H812" s="2">
        <f t="shared" si="19"/>
        <v>0.65999999999985448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2707.14</v>
      </c>
      <c r="D816" s="1">
        <f>'PR-RAS'!E823</f>
        <v>3377.19</v>
      </c>
      <c r="E816" s="1">
        <v>0</v>
      </c>
      <c r="F816" s="1">
        <v>0</v>
      </c>
      <c r="G816" s="2">
        <f t="shared" si="18"/>
        <v>7711.1387999999997</v>
      </c>
      <c r="H816" s="2">
        <f t="shared" si="19"/>
        <v>0.32999999999992724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36248.730000000003</v>
      </c>
      <c r="D817" s="1">
        <f>'PR-RAS'!E824</f>
        <v>47141.13</v>
      </c>
      <c r="E817" s="1">
        <v>0</v>
      </c>
      <c r="F817" s="1">
        <v>0</v>
      </c>
      <c r="G817" s="2">
        <f t="shared" si="18"/>
        <v>106513.28783999999</v>
      </c>
      <c r="H817" s="2">
        <f t="shared" si="19"/>
        <v>0.39999999999417923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17379.63</v>
      </c>
      <c r="D821" s="1">
        <f>'PR-RAS'!E828</f>
        <v>31219.78</v>
      </c>
      <c r="E821" s="1">
        <v>0</v>
      </c>
      <c r="F821" s="1">
        <v>0</v>
      </c>
      <c r="G821" s="2">
        <f t="shared" si="18"/>
        <v>65451.735799999995</v>
      </c>
      <c r="H821" s="2">
        <f t="shared" si="19"/>
        <v>0.59000000000014552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16037.22</v>
      </c>
      <c r="D940" s="1">
        <f>'PR-RAS'!E947</f>
        <v>16037.22</v>
      </c>
      <c r="E940" s="1">
        <v>0</v>
      </c>
      <c r="F940" s="1">
        <v>0</v>
      </c>
      <c r="G940" s="2">
        <f t="shared" si="18"/>
        <v>45176.848739999994</v>
      </c>
      <c r="H940" s="2">
        <f t="shared" si="19"/>
        <v>0.43999999999869033</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268601.3</v>
      </c>
      <c r="D1480" s="6"/>
      <c r="E1480" s="6">
        <v>0</v>
      </c>
      <c r="F1480" s="6">
        <v>0</v>
      </c>
      <c r="G1480" s="7">
        <f t="shared" ref="G1480:G1580" si="34">B1480/1000*C1480</f>
        <v>268.60129999999998</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739916.23999999987</v>
      </c>
      <c r="D1481" s="1">
        <v>0</v>
      </c>
      <c r="E1481" s="1">
        <v>0</v>
      </c>
      <c r="F1481" s="1">
        <v>0</v>
      </c>
      <c r="G1481" s="2">
        <f t="shared" si="34"/>
        <v>1479.8324799999998</v>
      </c>
      <c r="H1481" s="2">
        <f t="shared" si="35"/>
        <v>0.23999999987427145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621357.27999999991</v>
      </c>
      <c r="D1483" s="1">
        <v>0</v>
      </c>
      <c r="E1483" s="1">
        <v>0</v>
      </c>
      <c r="F1483" s="1">
        <v>0</v>
      </c>
      <c r="G1483" s="2">
        <f t="shared" si="34"/>
        <v>2485.4291199999998</v>
      </c>
      <c r="H1483" s="2">
        <f t="shared" si="35"/>
        <v>0.27999999991152436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125428.93</v>
      </c>
      <c r="D1484" s="1">
        <v>0</v>
      </c>
      <c r="E1484" s="1">
        <v>0</v>
      </c>
      <c r="F1484" s="1">
        <v>0</v>
      </c>
      <c r="G1484" s="2">
        <f t="shared" si="34"/>
        <v>627.14464999999996</v>
      </c>
      <c r="H1484" s="2">
        <f t="shared" si="35"/>
        <v>7.0000000006984919E-2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344462.37</v>
      </c>
      <c r="D1485" s="1">
        <v>0</v>
      </c>
      <c r="E1485" s="1">
        <v>0</v>
      </c>
      <c r="F1485" s="1">
        <v>0</v>
      </c>
      <c r="G1485" s="2">
        <f t="shared" si="34"/>
        <v>2066.7742200000002</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1960.61</v>
      </c>
      <c r="D1486" s="1">
        <v>0</v>
      </c>
      <c r="E1486" s="1">
        <v>0</v>
      </c>
      <c r="F1486" s="1">
        <v>0</v>
      </c>
      <c r="G1486" s="2">
        <f t="shared" si="34"/>
        <v>13.724269999999999</v>
      </c>
      <c r="H1486" s="2">
        <f t="shared" si="35"/>
        <v>0.39000000000010004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215</v>
      </c>
      <c r="D1487" s="1">
        <v>0</v>
      </c>
      <c r="E1487" s="1">
        <v>0</v>
      </c>
      <c r="F1487" s="1">
        <v>0</v>
      </c>
      <c r="G1487" s="2">
        <f t="shared" si="34"/>
        <v>1.72</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55095.63</v>
      </c>
      <c r="D1489" s="1">
        <v>0</v>
      </c>
      <c r="E1489" s="1">
        <v>0</v>
      </c>
      <c r="F1489" s="1">
        <v>0</v>
      </c>
      <c r="G1489" s="2">
        <f t="shared" si="34"/>
        <v>550.95629999999994</v>
      </c>
      <c r="H1489" s="2">
        <f t="shared" si="35"/>
        <v>0.37000000000261934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94194.74</v>
      </c>
      <c r="D1491" s="1">
        <v>0</v>
      </c>
      <c r="E1491" s="1">
        <v>0</v>
      </c>
      <c r="F1491" s="1">
        <v>0</v>
      </c>
      <c r="G1491" s="2">
        <f t="shared" si="34"/>
        <v>1130.3368800000001</v>
      </c>
      <c r="H1491" s="2">
        <f t="shared" si="35"/>
        <v>0.25999999999476131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118068.1</v>
      </c>
      <c r="D1492" s="1">
        <v>0</v>
      </c>
      <c r="E1492" s="1">
        <v>0</v>
      </c>
      <c r="F1492" s="1">
        <v>0</v>
      </c>
      <c r="G1492" s="2">
        <f t="shared" si="34"/>
        <v>1534.8852999999999</v>
      </c>
      <c r="H1492" s="2">
        <f t="shared" si="35"/>
        <v>0.10000000000582077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490.86</v>
      </c>
      <c r="D1493" s="1">
        <v>0</v>
      </c>
      <c r="E1493" s="1">
        <v>0</v>
      </c>
      <c r="F1493" s="1">
        <v>0</v>
      </c>
      <c r="G1493" s="2">
        <f t="shared" si="34"/>
        <v>6.8720400000000001</v>
      </c>
      <c r="H1493" s="2">
        <f t="shared" si="35"/>
        <v>0.13999999999998636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490.86</v>
      </c>
      <c r="D1497" s="1">
        <v>0</v>
      </c>
      <c r="E1497" s="1">
        <v>0</v>
      </c>
      <c r="F1497" s="1">
        <v>0</v>
      </c>
      <c r="G1497" s="2">
        <f t="shared" si="34"/>
        <v>8.8354800000000004</v>
      </c>
      <c r="H1497" s="2">
        <f t="shared" si="35"/>
        <v>0.13999999999998636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680065.96</v>
      </c>
      <c r="D1499" s="1">
        <v>0</v>
      </c>
      <c r="E1499" s="1">
        <v>0</v>
      </c>
      <c r="F1499" s="1">
        <v>0</v>
      </c>
      <c r="G1499" s="2">
        <f t="shared" si="34"/>
        <v>13601.3192</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561885.01</v>
      </c>
      <c r="D1501" s="1">
        <v>0</v>
      </c>
      <c r="E1501" s="1">
        <v>0</v>
      </c>
      <c r="F1501" s="1">
        <v>0</v>
      </c>
      <c r="G1501" s="2">
        <f t="shared" si="34"/>
        <v>12361.470219999999</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110804.28</v>
      </c>
      <c r="D1502" s="1">
        <v>0</v>
      </c>
      <c r="E1502" s="1">
        <v>0</v>
      </c>
      <c r="F1502" s="1">
        <v>0</v>
      </c>
      <c r="G1502" s="2">
        <f t="shared" si="34"/>
        <v>2548.4984399999998</v>
      </c>
      <c r="H1502" s="2">
        <f t="shared" si="35"/>
        <v>0.27999999999883585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302222.42</v>
      </c>
      <c r="D1503" s="1">
        <v>0</v>
      </c>
      <c r="E1503" s="1">
        <v>0</v>
      </c>
      <c r="F1503" s="1">
        <v>0</v>
      </c>
      <c r="G1503" s="2">
        <f t="shared" si="34"/>
        <v>7253.3380799999995</v>
      </c>
      <c r="H1503" s="2">
        <f t="shared" si="35"/>
        <v>0.41999999998370185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2172.6999999999998</v>
      </c>
      <c r="D1504" s="1">
        <v>0</v>
      </c>
      <c r="E1504" s="1">
        <v>0</v>
      </c>
      <c r="F1504" s="1">
        <v>0</v>
      </c>
      <c r="G1504" s="2">
        <f t="shared" si="34"/>
        <v>54.317499999999995</v>
      </c>
      <c r="H1504" s="2">
        <f t="shared" si="35"/>
        <v>0.3000000000001819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215</v>
      </c>
      <c r="D1505" s="1">
        <v>0</v>
      </c>
      <c r="E1505" s="1">
        <v>0</v>
      </c>
      <c r="F1505" s="1">
        <v>0</v>
      </c>
      <c r="G1505" s="2">
        <f t="shared" si="34"/>
        <v>5.59</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50535.25</v>
      </c>
      <c r="D1507" s="1">
        <v>0</v>
      </c>
      <c r="E1507" s="1">
        <v>0</v>
      </c>
      <c r="F1507" s="1">
        <v>0</v>
      </c>
      <c r="G1507" s="2">
        <f t="shared" si="34"/>
        <v>1414.9870000000001</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95935.360000000001</v>
      </c>
      <c r="D1509" s="1">
        <v>0</v>
      </c>
      <c r="E1509" s="1">
        <v>0</v>
      </c>
      <c r="F1509" s="1">
        <v>0</v>
      </c>
      <c r="G1509" s="2">
        <f t="shared" si="34"/>
        <v>2878.0607999999997</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101652.87</v>
      </c>
      <c r="D1510" s="1">
        <v>0</v>
      </c>
      <c r="E1510" s="1">
        <v>0</v>
      </c>
      <c r="F1510" s="1">
        <v>0</v>
      </c>
      <c r="G1510" s="2">
        <f t="shared" si="34"/>
        <v>3151.2389699999999</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16528.080000000002</v>
      </c>
      <c r="D1511" s="1">
        <v>0</v>
      </c>
      <c r="E1511" s="1">
        <v>0</v>
      </c>
      <c r="F1511" s="1">
        <v>0</v>
      </c>
      <c r="G1511" s="2">
        <f t="shared" si="34"/>
        <v>528.89856000000009</v>
      </c>
      <c r="H1511" s="2">
        <f t="shared" si="35"/>
        <v>8.000000000174623E-2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16528.080000000002</v>
      </c>
      <c r="D1515" s="1">
        <v>0</v>
      </c>
      <c r="E1515" s="1">
        <v>0</v>
      </c>
      <c r="F1515" s="1">
        <v>0</v>
      </c>
      <c r="G1515" s="2">
        <f t="shared" si="34"/>
        <v>595.01088000000004</v>
      </c>
      <c r="H1515" s="2">
        <f t="shared" si="35"/>
        <v>8.000000000174623E-2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328451.57999999984</v>
      </c>
      <c r="D1517" s="1">
        <v>0</v>
      </c>
      <c r="E1517" s="1">
        <v>0</v>
      </c>
      <c r="F1517" s="1">
        <v>0</v>
      </c>
      <c r="G1517" s="2">
        <f t="shared" si="34"/>
        <v>12481.160039999993</v>
      </c>
      <c r="H1517" s="2">
        <f t="shared" si="35"/>
        <v>0.42000000015832484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19637.04</v>
      </c>
      <c r="D1518" s="1">
        <v>0</v>
      </c>
      <c r="E1518" s="1">
        <v>0</v>
      </c>
      <c r="F1518" s="1">
        <v>0</v>
      </c>
      <c r="G1518" s="2">
        <f t="shared" si="34"/>
        <v>765.84456</v>
      </c>
      <c r="H1518" s="2">
        <f t="shared" si="35"/>
        <v>4.0000000000873115E-2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18618.04</v>
      </c>
      <c r="D1524" s="1">
        <v>0</v>
      </c>
      <c r="E1524" s="1">
        <v>0</v>
      </c>
      <c r="F1524" s="1">
        <v>0</v>
      </c>
      <c r="G1524" s="2">
        <f t="shared" si="34"/>
        <v>837.81180000000006</v>
      </c>
      <c r="H1524" s="2">
        <f t="shared" si="35"/>
        <v>4.0000000000873115E-2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12105.32</v>
      </c>
      <c r="D1530" s="1">
        <v>0</v>
      </c>
      <c r="E1530" s="1">
        <v>0</v>
      </c>
      <c r="F1530" s="1">
        <v>0</v>
      </c>
      <c r="G1530" s="2">
        <f t="shared" si="34"/>
        <v>617.37131999999997</v>
      </c>
      <c r="H1530" s="2">
        <f t="shared" si="35"/>
        <v>0.31999999999970896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11339.03</v>
      </c>
      <c r="D1531" s="1">
        <v>0</v>
      </c>
      <c r="E1531" s="1">
        <v>0</v>
      </c>
      <c r="F1531" s="1">
        <v>0</v>
      </c>
      <c r="G1531" s="2">
        <f t="shared" si="34"/>
        <v>589.62955999999997</v>
      </c>
      <c r="H1531" s="2">
        <f t="shared" si="35"/>
        <v>3.0000000000654836E-2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28.88</v>
      </c>
      <c r="D1532" s="1">
        <v>0</v>
      </c>
      <c r="E1532" s="1">
        <v>0</v>
      </c>
      <c r="F1532" s="1">
        <v>0</v>
      </c>
      <c r="G1532" s="2">
        <f t="shared" si="34"/>
        <v>1.53064</v>
      </c>
      <c r="H1532" s="2">
        <f t="shared" si="35"/>
        <v>0.12000000000000099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737.41</v>
      </c>
      <c r="D1534" s="1">
        <v>0</v>
      </c>
      <c r="E1534" s="1">
        <v>0</v>
      </c>
      <c r="F1534" s="1">
        <v>0</v>
      </c>
      <c r="G1534" s="2">
        <f t="shared" si="34"/>
        <v>40.557549999999999</v>
      </c>
      <c r="H1534" s="2">
        <f t="shared" si="35"/>
        <v>0.40999999999996817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8.7899999999999991</v>
      </c>
      <c r="D1535" s="1">
        <v>0</v>
      </c>
      <c r="E1535" s="1">
        <v>0</v>
      </c>
      <c r="F1535" s="1">
        <v>0</v>
      </c>
      <c r="G1535" s="2">
        <f t="shared" si="34"/>
        <v>0.49223999999999996</v>
      </c>
      <c r="H1535" s="2">
        <f t="shared" si="35"/>
        <v>0.21000000000000085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8.7899999999999991</v>
      </c>
      <c r="D1536" s="1">
        <v>0</v>
      </c>
      <c r="E1536" s="1">
        <v>0</v>
      </c>
      <c r="F1536" s="1">
        <v>0</v>
      </c>
      <c r="G1536" s="2">
        <f t="shared" si="34"/>
        <v>0.50102999999999998</v>
      </c>
      <c r="H1536" s="2">
        <f t="shared" si="35"/>
        <v>0.21000000000000085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6503.93</v>
      </c>
      <c r="D1550" s="1">
        <v>0</v>
      </c>
      <c r="E1550" s="1">
        <v>0</v>
      </c>
      <c r="F1550" s="1">
        <v>0</v>
      </c>
      <c r="G1550" s="2">
        <f t="shared" si="34"/>
        <v>461.77902999999998</v>
      </c>
      <c r="H1550" s="2">
        <f t="shared" si="35"/>
        <v>6.9999999999708962E-2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6503.93</v>
      </c>
      <c r="D1551" s="1">
        <v>0</v>
      </c>
      <c r="E1551" s="1">
        <v>0</v>
      </c>
      <c r="F1551" s="1">
        <v>0</v>
      </c>
      <c r="G1551" s="2">
        <f t="shared" si="34"/>
        <v>468.28296</v>
      </c>
      <c r="H1551" s="2">
        <f t="shared" si="35"/>
        <v>6.9999999999708962E-2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1019</v>
      </c>
      <c r="D1565" s="1">
        <v>0</v>
      </c>
      <c r="E1565" s="1">
        <v>0</v>
      </c>
      <c r="F1565" s="1">
        <v>0</v>
      </c>
      <c r="G1565" s="2">
        <f t="shared" si="34"/>
        <v>87.633999999999986</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375</v>
      </c>
      <c r="D1566" s="1">
        <v>0</v>
      </c>
      <c r="E1566" s="1">
        <v>0</v>
      </c>
      <c r="F1566" s="1">
        <v>0</v>
      </c>
      <c r="G1566" s="2">
        <f t="shared" si="34"/>
        <v>32.625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644</v>
      </c>
      <c r="D1567" s="1">
        <v>0</v>
      </c>
      <c r="E1567" s="1">
        <v>0</v>
      </c>
      <c r="F1567" s="1">
        <v>0</v>
      </c>
      <c r="G1567" s="2">
        <f t="shared" si="34"/>
        <v>56.671999999999997</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308814.53999999998</v>
      </c>
      <c r="D1576" s="1">
        <v>0</v>
      </c>
      <c r="E1576" s="1">
        <v>0</v>
      </c>
      <c r="F1576" s="1">
        <v>0</v>
      </c>
      <c r="G1576" s="2">
        <f t="shared" si="34"/>
        <v>29955.01038</v>
      </c>
      <c r="H1576" s="2">
        <f t="shared" si="35"/>
        <v>0.46000000002095476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161069.32999999999</v>
      </c>
      <c r="D1578" s="1">
        <v>0</v>
      </c>
      <c r="E1578" s="1">
        <v>0</v>
      </c>
      <c r="F1578" s="1">
        <v>0</v>
      </c>
      <c r="G1578" s="2">
        <f t="shared" si="34"/>
        <v>15945.863669999999</v>
      </c>
      <c r="H1578" s="2">
        <f t="shared" si="35"/>
        <v>0.32999999998719431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46176.34</v>
      </c>
      <c r="D1579" s="1">
        <v>0</v>
      </c>
      <c r="E1579" s="1">
        <v>0</v>
      </c>
      <c r="F1579" s="1">
        <v>0</v>
      </c>
      <c r="G1579" s="2">
        <f t="shared" si="34"/>
        <v>4617.634</v>
      </c>
      <c r="H1579" s="2">
        <f t="shared" si="35"/>
        <v>0.33999999999650754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101568.87</v>
      </c>
      <c r="D1580" s="13">
        <v>0</v>
      </c>
      <c r="E1580" s="13">
        <v>0</v>
      </c>
      <c r="F1580" s="13">
        <v>0</v>
      </c>
      <c r="G1580" s="14">
        <f t="shared" si="34"/>
        <v>10258.45587</v>
      </c>
      <c r="H1580" s="14">
        <f t="shared" si="35"/>
        <v>0.13000000000465661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28645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1353196.7299999997</v>
      </c>
      <c r="I16" s="170">
        <f>'PR-RAS'!E6</f>
        <v>1165530.6600000001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642813.09</v>
      </c>
      <c r="I17" s="170">
        <f>'PR-RAS'!E151</f>
        <v>990562.10000000009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121074.82000000008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452212.12000000023</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268601.3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328451.57999999984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19637.04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308814.53999999998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1" sqref="E2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1353196.7299999997</v>
      </c>
      <c r="E6" s="51">
        <f>E7+E44+E50+E82+E106+E124+E133+E139</f>
        <v>1165530.6600000001</v>
      </c>
      <c r="F6" s="52">
        <f t="shared" ref="F6:F131" si="0">IF(D6&lt;&gt;0,IF(E6/D6&gt;=100,"&gt;&gt;100",E6/D6*100),"-")</f>
        <v>86.131649165306527</v>
      </c>
    </row>
    <row r="7" spans="1:25" ht="12.75" customHeight="1" x14ac:dyDescent="0.2">
      <c r="A7" s="53">
        <v>61</v>
      </c>
      <c r="B7" s="294" t="s">
        <v>60</v>
      </c>
      <c r="C7" s="50" t="s">
        <v>61</v>
      </c>
      <c r="D7" s="51">
        <f t="shared" ref="D7:E7" si="1">D8+D17+D23+D29+D37+D40</f>
        <v>816097.74999999988</v>
      </c>
      <c r="E7" s="51">
        <f t="shared" si="1"/>
        <v>1000146.2600000001</v>
      </c>
      <c r="F7" s="52">
        <f t="shared" si="0"/>
        <v>122.55226288762593</v>
      </c>
    </row>
    <row r="8" spans="1:25" ht="12.75" customHeight="1" x14ac:dyDescent="0.2">
      <c r="A8" s="53">
        <v>611</v>
      </c>
      <c r="B8" s="85" t="s">
        <v>62</v>
      </c>
      <c r="C8" s="50" t="s">
        <v>63</v>
      </c>
      <c r="D8" s="51">
        <f t="shared" ref="D8:E8" si="2">SUM(D9:D14)-D15-D16</f>
        <v>694420.28999999992</v>
      </c>
      <c r="E8" s="51">
        <f t="shared" si="2"/>
        <v>861823.79</v>
      </c>
      <c r="F8" s="52">
        <f t="shared" si="0"/>
        <v>124.10694249731674</v>
      </c>
    </row>
    <row r="9" spans="1:25" ht="12.75" customHeight="1" x14ac:dyDescent="0.2">
      <c r="A9" s="53">
        <v>6111</v>
      </c>
      <c r="B9" s="85" t="s">
        <v>64</v>
      </c>
      <c r="C9" s="50" t="s">
        <v>65</v>
      </c>
      <c r="D9" s="242">
        <v>687904.32</v>
      </c>
      <c r="E9" s="242">
        <v>804576.63</v>
      </c>
      <c r="F9" s="52">
        <f t="shared" si="0"/>
        <v>116.96054329183454</v>
      </c>
    </row>
    <row r="10" spans="1:25" ht="12.75" customHeight="1" x14ac:dyDescent="0.2">
      <c r="A10" s="53">
        <v>6112</v>
      </c>
      <c r="B10" s="85" t="s">
        <v>66</v>
      </c>
      <c r="C10" s="50" t="s">
        <v>67</v>
      </c>
      <c r="D10" s="242">
        <v>46950.82</v>
      </c>
      <c r="E10" s="242">
        <v>61752.97</v>
      </c>
      <c r="F10" s="52">
        <f t="shared" si="0"/>
        <v>131.52692540833152</v>
      </c>
    </row>
    <row r="11" spans="1:25" ht="12.75" customHeight="1" x14ac:dyDescent="0.2">
      <c r="A11" s="53">
        <v>6113</v>
      </c>
      <c r="B11" s="85" t="s">
        <v>68</v>
      </c>
      <c r="C11" s="50" t="s">
        <v>69</v>
      </c>
      <c r="D11" s="242">
        <v>25156.89</v>
      </c>
      <c r="E11" s="242">
        <v>36858.47</v>
      </c>
      <c r="F11" s="52">
        <f t="shared" si="0"/>
        <v>146.51441414260665</v>
      </c>
    </row>
    <row r="12" spans="1:25" ht="12.75" customHeight="1" x14ac:dyDescent="0.2">
      <c r="A12" s="53">
        <v>6114</v>
      </c>
      <c r="B12" s="85" t="s">
        <v>70</v>
      </c>
      <c r="C12" s="50" t="s">
        <v>71</v>
      </c>
      <c r="D12" s="242">
        <v>55835.33</v>
      </c>
      <c r="E12" s="242">
        <v>70272.02</v>
      </c>
      <c r="F12" s="52">
        <f t="shared" si="0"/>
        <v>125.855833573474</v>
      </c>
    </row>
    <row r="13" spans="1:25" ht="12.75" customHeight="1" x14ac:dyDescent="0.2">
      <c r="A13" s="53">
        <v>6115</v>
      </c>
      <c r="B13" s="85" t="s">
        <v>72</v>
      </c>
      <c r="C13" s="50" t="s">
        <v>73</v>
      </c>
      <c r="D13" s="242">
        <v>20227.8</v>
      </c>
      <c r="E13" s="242">
        <v>67506.94</v>
      </c>
      <c r="F13" s="52">
        <f t="shared" si="0"/>
        <v>333.73347571164442</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141654.87</v>
      </c>
      <c r="E15" s="242">
        <v>179143.24</v>
      </c>
      <c r="F15" s="52">
        <f t="shared" si="0"/>
        <v>126.46458254488533</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116312.08</v>
      </c>
      <c r="E23" s="51">
        <f t="shared" si="4"/>
        <v>131725.83000000002</v>
      </c>
      <c r="F23" s="52">
        <f t="shared" si="0"/>
        <v>113.25206289836791</v>
      </c>
    </row>
    <row r="24" spans="1:6" ht="12.75" customHeight="1" x14ac:dyDescent="0.2">
      <c r="A24" s="53">
        <v>6131</v>
      </c>
      <c r="B24" s="85" t="s">
        <v>94</v>
      </c>
      <c r="C24" s="50" t="s">
        <v>95</v>
      </c>
      <c r="D24" s="242">
        <v>42834.92</v>
      </c>
      <c r="E24" s="242">
        <v>74643.710000000006</v>
      </c>
      <c r="F24" s="52">
        <f t="shared" si="0"/>
        <v>174.25901577497987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73477.16</v>
      </c>
      <c r="E27" s="242">
        <v>57082.12</v>
      </c>
      <c r="F27" s="52">
        <f t="shared" si="0"/>
        <v>77.686889368070297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5365.38</v>
      </c>
      <c r="E29" s="51">
        <f t="shared" si="5"/>
        <v>6596.64</v>
      </c>
      <c r="F29" s="52">
        <f t="shared" si="0"/>
        <v>122.94823479418046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5365.38</v>
      </c>
      <c r="E31" s="242">
        <v>6596.64</v>
      </c>
      <c r="F31" s="52">
        <f t="shared" si="0"/>
        <v>122.94823479418046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235943.09</v>
      </c>
      <c r="E50" s="51">
        <f>E51+E54+E59+E62+E65+E68+E71+E74+E77</f>
        <v>75417.179999999993</v>
      </c>
      <c r="F50" s="52">
        <f t="shared" si="0"/>
        <v>31.96414016617312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6131.84</v>
      </c>
      <c r="E59" s="51">
        <f t="shared" si="12"/>
        <v>36448.620000000003</v>
      </c>
      <c r="F59" s="52">
        <f t="shared" si="0"/>
        <v>594.41570556309364</v>
      </c>
    </row>
    <row r="60" spans="1:6" ht="24" x14ac:dyDescent="0.2">
      <c r="A60" s="53">
        <v>6331</v>
      </c>
      <c r="B60" s="86" t="s">
        <v>166</v>
      </c>
      <c r="C60" s="50" t="s">
        <v>167</v>
      </c>
      <c r="D60" s="242">
        <v>6131.84</v>
      </c>
      <c r="E60" s="242">
        <v>36448.620000000003</v>
      </c>
      <c r="F60" s="52">
        <f t="shared" si="0"/>
        <v>594.41570556309364</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8924.42</v>
      </c>
      <c r="E62" s="51">
        <f t="shared" si="13"/>
        <v>14967.8</v>
      </c>
      <c r="F62" s="52">
        <f t="shared" si="0"/>
        <v>167.71734185526901</v>
      </c>
    </row>
    <row r="63" spans="1:6" ht="12.75" customHeight="1" x14ac:dyDescent="0.2">
      <c r="A63" s="53">
        <v>6341</v>
      </c>
      <c r="B63" s="85" t="s">
        <v>172</v>
      </c>
      <c r="C63" s="50" t="s">
        <v>173</v>
      </c>
      <c r="D63" s="242">
        <v>8924.42</v>
      </c>
      <c r="E63" s="242">
        <v>14967.8</v>
      </c>
      <c r="F63" s="52">
        <f t="shared" si="0"/>
        <v>167.71734185526901</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220886.83</v>
      </c>
      <c r="E74" s="51">
        <f t="shared" si="17"/>
        <v>24000.76</v>
      </c>
      <c r="F74" s="52">
        <f t="shared" si="0"/>
        <v>10.86563648905641</v>
      </c>
    </row>
    <row r="75" spans="1:6" ht="12.75" customHeight="1" x14ac:dyDescent="0.2">
      <c r="A75" s="53" t="s">
        <v>196</v>
      </c>
      <c r="B75" s="85" t="s">
        <v>197</v>
      </c>
      <c r="C75" s="50" t="s">
        <v>196</v>
      </c>
      <c r="D75" s="242">
        <v>16244.8</v>
      </c>
      <c r="E75" s="242"/>
      <c r="F75" s="52">
        <f t="shared" si="0"/>
        <v>0</v>
      </c>
    </row>
    <row r="76" spans="1:6" ht="12.75" customHeight="1" x14ac:dyDescent="0.2">
      <c r="A76" s="53" t="s">
        <v>198</v>
      </c>
      <c r="B76" s="85" t="s">
        <v>199</v>
      </c>
      <c r="C76" s="50" t="s">
        <v>198</v>
      </c>
      <c r="D76" s="242">
        <v>204642.03</v>
      </c>
      <c r="E76" s="242">
        <v>24000.76</v>
      </c>
      <c r="F76" s="52">
        <f t="shared" si="0"/>
        <v>11.728167473710068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12464.140000000001</v>
      </c>
      <c r="E82" s="51">
        <f t="shared" si="19"/>
        <v>21952.28</v>
      </c>
      <c r="F82" s="52">
        <f t="shared" si="0"/>
        <v>176.12350310570963</v>
      </c>
    </row>
    <row r="83" spans="1:6" ht="12.75" customHeight="1" x14ac:dyDescent="0.2">
      <c r="A83" s="53">
        <v>641</v>
      </c>
      <c r="B83" s="85" t="s">
        <v>212</v>
      </c>
      <c r="C83" s="50" t="s">
        <v>213</v>
      </c>
      <c r="D83" s="51">
        <f t="shared" ref="D83:E83" si="20">SUM(D84:D90)</f>
        <v>653.82999999999993</v>
      </c>
      <c r="E83" s="51">
        <f t="shared" si="20"/>
        <v>860.91</v>
      </c>
      <c r="F83" s="52">
        <f t="shared" si="0"/>
        <v>131.6718413043146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0.55000000000000004</v>
      </c>
      <c r="E85" s="242">
        <v>14.41</v>
      </c>
      <c r="F85" s="52">
        <f t="shared" si="0"/>
        <v>2620</v>
      </c>
    </row>
    <row r="86" spans="1:6" ht="12.75" customHeight="1" x14ac:dyDescent="0.2">
      <c r="A86" s="53">
        <v>6414</v>
      </c>
      <c r="B86" s="85" t="s">
        <v>218</v>
      </c>
      <c r="C86" s="50" t="s">
        <v>219</v>
      </c>
      <c r="D86" s="242">
        <v>653.28</v>
      </c>
      <c r="E86" s="242">
        <v>846.5</v>
      </c>
      <c r="F86" s="52">
        <f t="shared" si="0"/>
        <v>129.57690423708058</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11810.310000000001</v>
      </c>
      <c r="E91" s="51">
        <f t="shared" si="21"/>
        <v>21091.37</v>
      </c>
      <c r="F91" s="52">
        <f t="shared" si="0"/>
        <v>178.584389402141</v>
      </c>
    </row>
    <row r="92" spans="1:6" ht="12.75" customHeight="1" x14ac:dyDescent="0.2">
      <c r="A92" s="53">
        <v>6421</v>
      </c>
      <c r="B92" s="85" t="s">
        <v>230</v>
      </c>
      <c r="C92" s="50" t="s">
        <v>231</v>
      </c>
      <c r="D92" s="242">
        <v>1039.67</v>
      </c>
      <c r="E92" s="242">
        <v>6813.47</v>
      </c>
      <c r="F92" s="52">
        <f t="shared" si="0"/>
        <v>655.34929352583026</v>
      </c>
    </row>
    <row r="93" spans="1:6" ht="12.75" customHeight="1" x14ac:dyDescent="0.2">
      <c r="A93" s="53">
        <v>6422</v>
      </c>
      <c r="B93" s="85" t="s">
        <v>232</v>
      </c>
      <c r="C93" s="50" t="s">
        <v>233</v>
      </c>
      <c r="D93" s="242">
        <v>4682.41</v>
      </c>
      <c r="E93" s="242">
        <v>7176.4</v>
      </c>
      <c r="F93" s="52">
        <f t="shared" si="0"/>
        <v>153.2629564689978</v>
      </c>
    </row>
    <row r="94" spans="1:6" ht="12.75" customHeight="1" x14ac:dyDescent="0.2">
      <c r="A94" s="53">
        <v>6423</v>
      </c>
      <c r="B94" s="85" t="s">
        <v>234</v>
      </c>
      <c r="C94" s="50" t="s">
        <v>235</v>
      </c>
      <c r="D94" s="242">
        <v>5748.78</v>
      </c>
      <c r="E94" s="242">
        <v>6826.06</v>
      </c>
      <c r="F94" s="52">
        <f t="shared" si="0"/>
        <v>118.73928033426225</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339.45</v>
      </c>
      <c r="E97" s="242">
        <v>275.44</v>
      </c>
      <c r="F97" s="52">
        <f t="shared" si="0"/>
        <v>81.143025482398002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268247.65999999997</v>
      </c>
      <c r="E106" s="51">
        <f t="shared" si="23"/>
        <v>43799.51</v>
      </c>
      <c r="F106" s="52">
        <f t="shared" si="0"/>
        <v>16.328011957308409</v>
      </c>
    </row>
    <row r="107" spans="1:6" ht="12.75" customHeight="1" x14ac:dyDescent="0.2">
      <c r="A107" s="53">
        <v>651</v>
      </c>
      <c r="B107" s="85" t="s">
        <v>260</v>
      </c>
      <c r="C107" s="50" t="s">
        <v>261</v>
      </c>
      <c r="D107" s="51">
        <f t="shared" ref="D107:E107" si="24">SUM(D108:D111)</f>
        <v>6990.3</v>
      </c>
      <c r="E107" s="51">
        <f t="shared" si="24"/>
        <v>7710.69</v>
      </c>
      <c r="F107" s="52">
        <f t="shared" si="0"/>
        <v>110.3055662847088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133.26</v>
      </c>
      <c r="E109" s="242">
        <v>31.53</v>
      </c>
      <c r="F109" s="52">
        <f t="shared" si="0"/>
        <v>23.660513282305271</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6857.04</v>
      </c>
      <c r="E111" s="242">
        <v>7679.16</v>
      </c>
      <c r="F111" s="52">
        <f t="shared" si="0"/>
        <v>111.98942984144762</v>
      </c>
    </row>
    <row r="112" spans="1:6" ht="12.75" customHeight="1" x14ac:dyDescent="0.2">
      <c r="A112" s="53">
        <v>652</v>
      </c>
      <c r="B112" s="85" t="s">
        <v>270</v>
      </c>
      <c r="C112" s="50" t="s">
        <v>271</v>
      </c>
      <c r="D112" s="51">
        <f t="shared" ref="D112:E112" si="25">SUM(D113:D119)</f>
        <v>6381.6</v>
      </c>
      <c r="E112" s="51">
        <f t="shared" si="25"/>
        <v>2387.35</v>
      </c>
      <c r="F112" s="52">
        <f t="shared" si="0"/>
        <v>37.40989720446283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5267.64</v>
      </c>
      <c r="E115" s="242">
        <v>2127.15</v>
      </c>
      <c r="F115" s="52">
        <f t="shared" si="0"/>
        <v>40.381461147686629</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1113.96</v>
      </c>
      <c r="E117" s="242">
        <v>260.2</v>
      </c>
      <c r="F117" s="52">
        <f t="shared" si="0"/>
        <v>23.358109806456245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254875.75999999998</v>
      </c>
      <c r="E120" s="51">
        <f t="shared" si="26"/>
        <v>33701.47</v>
      </c>
      <c r="F120" s="52">
        <f t="shared" si="0"/>
        <v>13.222705054415535</v>
      </c>
    </row>
    <row r="121" spans="1:6" ht="12.75" customHeight="1" x14ac:dyDescent="0.2">
      <c r="A121" s="53">
        <v>6531</v>
      </c>
      <c r="B121" s="85" t="s">
        <v>288</v>
      </c>
      <c r="C121" s="50" t="s">
        <v>289</v>
      </c>
      <c r="D121" s="242">
        <v>218477.02</v>
      </c>
      <c r="E121" s="242">
        <v>1489.29</v>
      </c>
      <c r="F121" s="52">
        <f t="shared" si="0"/>
        <v>0.68166894623516927</v>
      </c>
    </row>
    <row r="122" spans="1:6" ht="12.75" customHeight="1" x14ac:dyDescent="0.2">
      <c r="A122" s="53">
        <v>6532</v>
      </c>
      <c r="B122" s="85" t="s">
        <v>290</v>
      </c>
      <c r="C122" s="50" t="s">
        <v>291</v>
      </c>
      <c r="D122" s="242">
        <v>34898.74</v>
      </c>
      <c r="E122" s="242">
        <v>25712.18</v>
      </c>
      <c r="F122" s="52">
        <f t="shared" si="0"/>
        <v>73.676528149726906</v>
      </c>
    </row>
    <row r="123" spans="1:6" ht="12.75" customHeight="1" x14ac:dyDescent="0.2">
      <c r="A123" s="53">
        <v>6533</v>
      </c>
      <c r="B123" s="85" t="s">
        <v>292</v>
      </c>
      <c r="C123" s="50" t="s">
        <v>293</v>
      </c>
      <c r="D123" s="242">
        <v>1500</v>
      </c>
      <c r="E123" s="242">
        <v>6500</v>
      </c>
      <c r="F123" s="52">
        <f t="shared" si="0"/>
        <v>433.33333333333331</v>
      </c>
    </row>
    <row r="124" spans="1:6" ht="24" x14ac:dyDescent="0.2">
      <c r="A124" s="53">
        <v>66</v>
      </c>
      <c r="B124" s="231" t="s">
        <v>294</v>
      </c>
      <c r="C124" s="50" t="s">
        <v>295</v>
      </c>
      <c r="D124" s="51">
        <f t="shared" ref="D124:E124" si="27">D125+D128</f>
        <v>15486.5</v>
      </c>
      <c r="E124" s="51">
        <f t="shared" si="27"/>
        <v>20707.43</v>
      </c>
      <c r="F124" s="52">
        <f t="shared" si="0"/>
        <v>133.71278210053919</v>
      </c>
    </row>
    <row r="125" spans="1:6" ht="12.75" customHeight="1" x14ac:dyDescent="0.2">
      <c r="A125" s="53">
        <v>661</v>
      </c>
      <c r="B125" s="86" t="s">
        <v>296</v>
      </c>
      <c r="C125" s="50" t="s">
        <v>297</v>
      </c>
      <c r="D125" s="51">
        <f t="shared" ref="D125:E125" si="28">SUM(D126:D127)</f>
        <v>15486.5</v>
      </c>
      <c r="E125" s="51">
        <f t="shared" si="28"/>
        <v>19403.43</v>
      </c>
      <c r="F125" s="52">
        <f t="shared" si="0"/>
        <v>125.29254511994318</v>
      </c>
    </row>
    <row r="126" spans="1:6" ht="12.75" customHeight="1" x14ac:dyDescent="0.2">
      <c r="A126" s="53">
        <v>6614</v>
      </c>
      <c r="B126" s="86" t="s">
        <v>298</v>
      </c>
      <c r="C126" s="50" t="s">
        <v>299</v>
      </c>
      <c r="D126" s="242">
        <v>15486.5</v>
      </c>
      <c r="E126" s="242">
        <v>19403.43</v>
      </c>
      <c r="F126" s="52">
        <f t="shared" si="0"/>
        <v>125.29254511994318</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1304</v>
      </c>
      <c r="F128" s="52" t="str">
        <f t="shared" si="0"/>
        <v>-</v>
      </c>
    </row>
    <row r="129" spans="1:6" ht="12.75" customHeight="1" x14ac:dyDescent="0.2">
      <c r="A129" s="53">
        <v>6631</v>
      </c>
      <c r="B129" s="86" t="s">
        <v>304</v>
      </c>
      <c r="C129" s="50" t="s">
        <v>305</v>
      </c>
      <c r="D129" s="242">
        <v>0</v>
      </c>
      <c r="E129" s="242">
        <v>1304</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4957.59</v>
      </c>
      <c r="E139" s="51">
        <f t="shared" si="33"/>
        <v>3508</v>
      </c>
      <c r="F139" s="52">
        <f t="shared" si="31"/>
        <v>70.760187913885574</v>
      </c>
    </row>
    <row r="140" spans="1:6" ht="12.75" customHeight="1" x14ac:dyDescent="0.2">
      <c r="A140" s="53">
        <v>681</v>
      </c>
      <c r="B140" s="85" t="s">
        <v>326</v>
      </c>
      <c r="C140" s="50" t="s">
        <v>327</v>
      </c>
      <c r="D140" s="51">
        <f t="shared" ref="D140:E140" si="34">SUM(D141:D149)</f>
        <v>132.69999999999999</v>
      </c>
      <c r="E140" s="51">
        <f t="shared" si="34"/>
        <v>26.54</v>
      </c>
      <c r="F140" s="52">
        <f t="shared" si="31"/>
        <v>20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132.69999999999999</v>
      </c>
      <c r="E149" s="242">
        <v>26.54</v>
      </c>
      <c r="F149" s="52">
        <f t="shared" si="31"/>
        <v>20</v>
      </c>
    </row>
    <row r="150" spans="1:6" ht="12.75" customHeight="1" x14ac:dyDescent="0.2">
      <c r="A150" s="53">
        <v>683</v>
      </c>
      <c r="B150" s="85" t="s">
        <v>346</v>
      </c>
      <c r="C150" s="50" t="s">
        <v>347</v>
      </c>
      <c r="D150" s="242">
        <v>4824.8900000000003</v>
      </c>
      <c r="E150" s="242">
        <v>3481.46</v>
      </c>
      <c r="F150" s="52">
        <f t="shared" si="31"/>
        <v>72.156256412063286</v>
      </c>
    </row>
    <row r="151" spans="1:6" ht="12.75" customHeight="1" x14ac:dyDescent="0.2">
      <c r="A151" s="53">
        <v>3</v>
      </c>
      <c r="B151" s="85" t="s">
        <v>348</v>
      </c>
      <c r="C151" s="50" t="s">
        <v>56</v>
      </c>
      <c r="D151" s="51">
        <f t="shared" ref="D151:E151" si="35">D152+D163+D196+D215+D224+D252+D263</f>
        <v>642813.09</v>
      </c>
      <c r="E151" s="51">
        <f t="shared" si="35"/>
        <v>990562.10000000009</v>
      </c>
      <c r="F151" s="52">
        <f t="shared" si="31"/>
        <v>154.09799759989335</v>
      </c>
    </row>
    <row r="152" spans="1:6" ht="12.75" customHeight="1" x14ac:dyDescent="0.2">
      <c r="A152" s="53">
        <v>31</v>
      </c>
      <c r="B152" s="85" t="s">
        <v>349</v>
      </c>
      <c r="C152" s="50" t="s">
        <v>350</v>
      </c>
      <c r="D152" s="51">
        <f t="shared" ref="D152:E152" si="36">D153+D158+D159</f>
        <v>95995.92</v>
      </c>
      <c r="E152" s="51">
        <f t="shared" si="36"/>
        <v>126496.83000000002</v>
      </c>
      <c r="F152" s="52">
        <f t="shared" si="31"/>
        <v>131.77313160809337</v>
      </c>
    </row>
    <row r="153" spans="1:6" ht="12.75" customHeight="1" x14ac:dyDescent="0.2">
      <c r="A153" s="53">
        <v>311</v>
      </c>
      <c r="B153" s="85" t="s">
        <v>351</v>
      </c>
      <c r="C153" s="50" t="s">
        <v>352</v>
      </c>
      <c r="D153" s="51">
        <f t="shared" ref="D153:E153" si="37">SUM(D154:D157)</f>
        <v>71918.75</v>
      </c>
      <c r="E153" s="51">
        <f t="shared" si="37"/>
        <v>87391.94</v>
      </c>
      <c r="F153" s="52">
        <f t="shared" si="31"/>
        <v>121.5148205440167</v>
      </c>
    </row>
    <row r="154" spans="1:6" ht="12.75" customHeight="1" x14ac:dyDescent="0.2">
      <c r="A154" s="53">
        <v>3111</v>
      </c>
      <c r="B154" s="85" t="s">
        <v>353</v>
      </c>
      <c r="C154" s="50" t="s">
        <v>354</v>
      </c>
      <c r="D154" s="242">
        <v>71918.75</v>
      </c>
      <c r="E154" s="242">
        <v>87391.94</v>
      </c>
      <c r="F154" s="52">
        <f t="shared" si="31"/>
        <v>121.5148205440167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12792.97</v>
      </c>
      <c r="E158" s="242">
        <v>25557.32</v>
      </c>
      <c r="F158" s="52">
        <f t="shared" si="31"/>
        <v>199.77628338063798</v>
      </c>
    </row>
    <row r="159" spans="1:6" ht="12.75" customHeight="1" x14ac:dyDescent="0.2">
      <c r="A159" s="53">
        <v>313</v>
      </c>
      <c r="B159" s="85" t="s">
        <v>363</v>
      </c>
      <c r="C159" s="50" t="s">
        <v>364</v>
      </c>
      <c r="D159" s="51">
        <f t="shared" ref="D159:E159" si="38">SUM(D160:D162)</f>
        <v>11284.2</v>
      </c>
      <c r="E159" s="51">
        <f t="shared" si="38"/>
        <v>13547.57</v>
      </c>
      <c r="F159" s="52">
        <f t="shared" si="31"/>
        <v>120.05786852413107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11284.2</v>
      </c>
      <c r="E161" s="242">
        <v>13547.57</v>
      </c>
      <c r="F161" s="52">
        <f t="shared" si="31"/>
        <v>120.05786852413107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253801.01</v>
      </c>
      <c r="E163" s="51">
        <f t="shared" si="39"/>
        <v>384321.84</v>
      </c>
      <c r="F163" s="52">
        <f t="shared" si="31"/>
        <v>151.42644231400024</v>
      </c>
    </row>
    <row r="164" spans="1:6" ht="12.75" customHeight="1" x14ac:dyDescent="0.2">
      <c r="A164" s="53">
        <v>321</v>
      </c>
      <c r="B164" s="85" t="s">
        <v>372</v>
      </c>
      <c r="C164" s="50" t="s">
        <v>373</v>
      </c>
      <c r="D164" s="51">
        <f t="shared" ref="D164:E164" si="40">SUM(D165:D168)</f>
        <v>2432.5100000000002</v>
      </c>
      <c r="E164" s="51">
        <f t="shared" si="40"/>
        <v>2924.2</v>
      </c>
      <c r="F164" s="52">
        <f t="shared" si="31"/>
        <v>120.21327764325736</v>
      </c>
    </row>
    <row r="165" spans="1:6" ht="12.75" customHeight="1" x14ac:dyDescent="0.2">
      <c r="A165" s="53">
        <v>3211</v>
      </c>
      <c r="B165" s="85" t="s">
        <v>374</v>
      </c>
      <c r="C165" s="50" t="s">
        <v>375</v>
      </c>
      <c r="D165" s="242">
        <v>266.60000000000002</v>
      </c>
      <c r="E165" s="242">
        <v>131</v>
      </c>
      <c r="F165" s="52">
        <f t="shared" si="31"/>
        <v>49.137284321080266</v>
      </c>
    </row>
    <row r="166" spans="1:6" ht="12.75" customHeight="1" x14ac:dyDescent="0.2">
      <c r="A166" s="53">
        <v>3212</v>
      </c>
      <c r="B166" s="85" t="s">
        <v>376</v>
      </c>
      <c r="C166" s="50" t="s">
        <v>377</v>
      </c>
      <c r="D166" s="242">
        <v>1673.41</v>
      </c>
      <c r="E166" s="242">
        <v>2474.1999999999998</v>
      </c>
      <c r="F166" s="52">
        <f t="shared" si="31"/>
        <v>147.85378359158841</v>
      </c>
    </row>
    <row r="167" spans="1:6" ht="12.75" customHeight="1" x14ac:dyDescent="0.2">
      <c r="A167" s="53">
        <v>3213</v>
      </c>
      <c r="B167" s="85" t="s">
        <v>378</v>
      </c>
      <c r="C167" s="50" t="s">
        <v>379</v>
      </c>
      <c r="D167" s="242">
        <v>492.5</v>
      </c>
      <c r="E167" s="242">
        <v>305</v>
      </c>
      <c r="F167" s="52">
        <f t="shared" si="31"/>
        <v>61.928934010152282</v>
      </c>
    </row>
    <row r="168" spans="1:6" ht="12.75" customHeight="1" x14ac:dyDescent="0.2">
      <c r="A168" s="53">
        <v>3214</v>
      </c>
      <c r="B168" s="85" t="s">
        <v>380</v>
      </c>
      <c r="C168" s="50" t="s">
        <v>381</v>
      </c>
      <c r="D168" s="242">
        <v>0</v>
      </c>
      <c r="E168" s="242">
        <v>14</v>
      </c>
      <c r="F168" s="52" t="str">
        <f t="shared" si="31"/>
        <v>-</v>
      </c>
    </row>
    <row r="169" spans="1:6" ht="12.75" customHeight="1" x14ac:dyDescent="0.2">
      <c r="A169" s="53">
        <v>322</v>
      </c>
      <c r="B169" s="85" t="s">
        <v>382</v>
      </c>
      <c r="C169" s="50" t="s">
        <v>383</v>
      </c>
      <c r="D169" s="51">
        <f t="shared" ref="D169:E169" si="41">SUM(D170:D176)</f>
        <v>27675.77</v>
      </c>
      <c r="E169" s="51">
        <f t="shared" si="41"/>
        <v>26058.720000000001</v>
      </c>
      <c r="F169" s="52">
        <f t="shared" si="31"/>
        <v>94.157163468261231</v>
      </c>
    </row>
    <row r="170" spans="1:6" ht="12.75" customHeight="1" x14ac:dyDescent="0.2">
      <c r="A170" s="53">
        <v>3221</v>
      </c>
      <c r="B170" s="85" t="s">
        <v>384</v>
      </c>
      <c r="C170" s="50" t="s">
        <v>385</v>
      </c>
      <c r="D170" s="242">
        <v>3647.04</v>
      </c>
      <c r="E170" s="242">
        <v>4155.1000000000004</v>
      </c>
      <c r="F170" s="52">
        <f t="shared" si="31"/>
        <v>113.93074931999649</v>
      </c>
    </row>
    <row r="171" spans="1:6" ht="12.75" customHeight="1" x14ac:dyDescent="0.2">
      <c r="A171" s="53">
        <v>3222</v>
      </c>
      <c r="B171" s="85" t="s">
        <v>386</v>
      </c>
      <c r="C171" s="50" t="s">
        <v>387</v>
      </c>
      <c r="D171" s="242">
        <v>109.39</v>
      </c>
      <c r="E171" s="242">
        <v>498.04</v>
      </c>
      <c r="F171" s="52">
        <f t="shared" si="31"/>
        <v>455.2884175884451</v>
      </c>
    </row>
    <row r="172" spans="1:6" ht="12.75" customHeight="1" x14ac:dyDescent="0.2">
      <c r="A172" s="53">
        <v>3223</v>
      </c>
      <c r="B172" s="85" t="s">
        <v>388</v>
      </c>
      <c r="C172" s="50" t="s">
        <v>389</v>
      </c>
      <c r="D172" s="242">
        <v>20680.669999999998</v>
      </c>
      <c r="E172" s="242">
        <v>18842.43</v>
      </c>
      <c r="F172" s="52">
        <f t="shared" si="31"/>
        <v>91.111313124768216</v>
      </c>
    </row>
    <row r="173" spans="1:6" ht="12.75" customHeight="1" x14ac:dyDescent="0.2">
      <c r="A173" s="53">
        <v>3224</v>
      </c>
      <c r="B173" s="85" t="s">
        <v>390</v>
      </c>
      <c r="C173" s="50" t="s">
        <v>391</v>
      </c>
      <c r="D173" s="242">
        <v>2125.79</v>
      </c>
      <c r="E173" s="242">
        <v>1348.97</v>
      </c>
      <c r="F173" s="52">
        <f t="shared" si="31"/>
        <v>63.45734997342165</v>
      </c>
    </row>
    <row r="174" spans="1:6" ht="12.75" customHeight="1" x14ac:dyDescent="0.2">
      <c r="A174" s="53">
        <v>3225</v>
      </c>
      <c r="B174" s="85" t="s">
        <v>392</v>
      </c>
      <c r="C174" s="50" t="s">
        <v>393</v>
      </c>
      <c r="D174" s="242">
        <v>877.5</v>
      </c>
      <c r="E174" s="242">
        <v>849.43</v>
      </c>
      <c r="F174" s="52">
        <f t="shared" si="31"/>
        <v>96.801139601139596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235.38</v>
      </c>
      <c r="E176" s="242">
        <v>364.75</v>
      </c>
      <c r="F176" s="52">
        <f t="shared" si="31"/>
        <v>154.96218880108762</v>
      </c>
    </row>
    <row r="177" spans="1:6" ht="12.75" customHeight="1" x14ac:dyDescent="0.2">
      <c r="A177" s="53">
        <v>323</v>
      </c>
      <c r="B177" s="85" t="s">
        <v>398</v>
      </c>
      <c r="C177" s="50" t="s">
        <v>399</v>
      </c>
      <c r="D177" s="51">
        <f t="shared" ref="D177:E177" si="42">SUM(D178:D186)</f>
        <v>203677.28</v>
      </c>
      <c r="E177" s="51">
        <f t="shared" si="42"/>
        <v>333007.12000000005</v>
      </c>
      <c r="F177" s="52">
        <f t="shared" si="31"/>
        <v>163.49743083764673</v>
      </c>
    </row>
    <row r="178" spans="1:6" ht="12.75" customHeight="1" x14ac:dyDescent="0.2">
      <c r="A178" s="53">
        <v>3231</v>
      </c>
      <c r="B178" s="85" t="s">
        <v>400</v>
      </c>
      <c r="C178" s="50" t="s">
        <v>401</v>
      </c>
      <c r="D178" s="242">
        <v>12846.31</v>
      </c>
      <c r="E178" s="242">
        <v>11537.71</v>
      </c>
      <c r="F178" s="52">
        <f t="shared" si="31"/>
        <v>89.813417238101835</v>
      </c>
    </row>
    <row r="179" spans="1:6" ht="12.75" customHeight="1" x14ac:dyDescent="0.2">
      <c r="A179" s="53">
        <v>3232</v>
      </c>
      <c r="B179" s="85" t="s">
        <v>402</v>
      </c>
      <c r="C179" s="50" t="s">
        <v>403</v>
      </c>
      <c r="D179" s="242">
        <v>119759.29</v>
      </c>
      <c r="E179" s="242">
        <v>238822.76</v>
      </c>
      <c r="F179" s="52">
        <f t="shared" si="31"/>
        <v>199.41898453138793</v>
      </c>
    </row>
    <row r="180" spans="1:6" ht="12.75" customHeight="1" x14ac:dyDescent="0.2">
      <c r="A180" s="53">
        <v>3233</v>
      </c>
      <c r="B180" s="85" t="s">
        <v>404</v>
      </c>
      <c r="C180" s="50" t="s">
        <v>405</v>
      </c>
      <c r="D180" s="242">
        <v>9958.39</v>
      </c>
      <c r="E180" s="242">
        <v>25462.42</v>
      </c>
      <c r="F180" s="52">
        <f t="shared" si="31"/>
        <v>255.68811826008019</v>
      </c>
    </row>
    <row r="181" spans="1:6" ht="12.75" customHeight="1" x14ac:dyDescent="0.2">
      <c r="A181" s="53">
        <v>3234</v>
      </c>
      <c r="B181" s="85" t="s">
        <v>406</v>
      </c>
      <c r="C181" s="50" t="s">
        <v>407</v>
      </c>
      <c r="D181" s="242">
        <v>5532</v>
      </c>
      <c r="E181" s="242">
        <v>6962.78</v>
      </c>
      <c r="F181" s="52">
        <f t="shared" si="31"/>
        <v>125.86370209689082</v>
      </c>
    </row>
    <row r="182" spans="1:6" ht="12.75" customHeight="1" x14ac:dyDescent="0.2">
      <c r="A182" s="53">
        <v>3235</v>
      </c>
      <c r="B182" s="85" t="s">
        <v>408</v>
      </c>
      <c r="C182" s="50" t="s">
        <v>409</v>
      </c>
      <c r="D182" s="242">
        <v>1609.5</v>
      </c>
      <c r="E182" s="242">
        <v>2842.49</v>
      </c>
      <c r="F182" s="52">
        <f t="shared" si="31"/>
        <v>176.60702081391736</v>
      </c>
    </row>
    <row r="183" spans="1:6" ht="12.75" customHeight="1" x14ac:dyDescent="0.2">
      <c r="A183" s="53">
        <v>3236</v>
      </c>
      <c r="B183" s="85" t="s">
        <v>410</v>
      </c>
      <c r="C183" s="50" t="s">
        <v>411</v>
      </c>
      <c r="D183" s="242">
        <v>3386.47</v>
      </c>
      <c r="E183" s="242">
        <v>3444.34</v>
      </c>
      <c r="F183" s="52">
        <f t="shared" si="31"/>
        <v>101.70885907744645</v>
      </c>
    </row>
    <row r="184" spans="1:6" ht="12.75" customHeight="1" x14ac:dyDescent="0.2">
      <c r="A184" s="53">
        <v>3237</v>
      </c>
      <c r="B184" s="85" t="s">
        <v>412</v>
      </c>
      <c r="C184" s="50" t="s">
        <v>413</v>
      </c>
      <c r="D184" s="242">
        <v>31318.34</v>
      </c>
      <c r="E184" s="242">
        <v>14517.65</v>
      </c>
      <c r="F184" s="52">
        <f t="shared" si="31"/>
        <v>46.355106943726902</v>
      </c>
    </row>
    <row r="185" spans="1:6" ht="12.75" customHeight="1" x14ac:dyDescent="0.2">
      <c r="A185" s="53">
        <v>3238</v>
      </c>
      <c r="B185" s="85" t="s">
        <v>414</v>
      </c>
      <c r="C185" s="50" t="s">
        <v>415</v>
      </c>
      <c r="D185" s="242">
        <v>12395.2</v>
      </c>
      <c r="E185" s="242">
        <v>12573.11</v>
      </c>
      <c r="F185" s="52">
        <f t="shared" si="31"/>
        <v>101.43531366980767</v>
      </c>
    </row>
    <row r="186" spans="1:6" ht="12.75" customHeight="1" x14ac:dyDescent="0.2">
      <c r="A186" s="53">
        <v>3239</v>
      </c>
      <c r="B186" s="85" t="s">
        <v>416</v>
      </c>
      <c r="C186" s="50" t="s">
        <v>417</v>
      </c>
      <c r="D186" s="242">
        <v>6871.78</v>
      </c>
      <c r="E186" s="242">
        <v>16843.86</v>
      </c>
      <c r="F186" s="52">
        <f t="shared" si="31"/>
        <v>245.11640361012726</v>
      </c>
    </row>
    <row r="187" spans="1:6" ht="12.75" customHeight="1" x14ac:dyDescent="0.2">
      <c r="A187" s="53">
        <v>324</v>
      </c>
      <c r="B187" s="85" t="s">
        <v>418</v>
      </c>
      <c r="C187" s="50" t="s">
        <v>419</v>
      </c>
      <c r="D187" s="242">
        <v>833.2</v>
      </c>
      <c r="E187" s="242">
        <v>825.3</v>
      </c>
      <c r="F187" s="52">
        <f t="shared" si="31"/>
        <v>99.051848295727311</v>
      </c>
    </row>
    <row r="188" spans="1:6" ht="12.75" customHeight="1" x14ac:dyDescent="0.2">
      <c r="A188" s="53">
        <v>329</v>
      </c>
      <c r="B188" s="85" t="s">
        <v>420</v>
      </c>
      <c r="C188" s="50" t="s">
        <v>421</v>
      </c>
      <c r="D188" s="51">
        <f t="shared" ref="D188:E188" si="43">SUM(D189:D195)</f>
        <v>19182.25</v>
      </c>
      <c r="E188" s="51">
        <f t="shared" si="43"/>
        <v>21506.5</v>
      </c>
      <c r="F188" s="52">
        <f t="shared" si="31"/>
        <v>112.11667035931656</v>
      </c>
    </row>
    <row r="189" spans="1:6" ht="12.75" customHeight="1" x14ac:dyDescent="0.2">
      <c r="A189" s="53">
        <v>3291</v>
      </c>
      <c r="B189" s="232" t="s">
        <v>422</v>
      </c>
      <c r="C189" s="50" t="s">
        <v>423</v>
      </c>
      <c r="D189" s="242">
        <v>1824.64</v>
      </c>
      <c r="E189" s="242">
        <v>2009.39</v>
      </c>
      <c r="F189" s="52">
        <f t="shared" si="31"/>
        <v>110.1252849877236</v>
      </c>
    </row>
    <row r="190" spans="1:6" ht="12.75" customHeight="1" x14ac:dyDescent="0.2">
      <c r="A190" s="53">
        <v>3292</v>
      </c>
      <c r="B190" s="85" t="s">
        <v>424</v>
      </c>
      <c r="C190" s="50" t="s">
        <v>425</v>
      </c>
      <c r="D190" s="242">
        <v>1827.22</v>
      </c>
      <c r="E190" s="242">
        <v>1807.48</v>
      </c>
      <c r="F190" s="52">
        <f t="shared" si="31"/>
        <v>98.919670318845021</v>
      </c>
    </row>
    <row r="191" spans="1:6" ht="12.75" customHeight="1" x14ac:dyDescent="0.2">
      <c r="A191" s="53">
        <v>3293</v>
      </c>
      <c r="B191" s="85" t="s">
        <v>426</v>
      </c>
      <c r="C191" s="50" t="s">
        <v>427</v>
      </c>
      <c r="D191" s="242">
        <v>3488.35</v>
      </c>
      <c r="E191" s="242">
        <v>3451.22</v>
      </c>
      <c r="F191" s="52">
        <f t="shared" si="31"/>
        <v>98.935599925466192</v>
      </c>
    </row>
    <row r="192" spans="1:6" ht="12.75" customHeight="1" x14ac:dyDescent="0.2">
      <c r="A192" s="53">
        <v>3294</v>
      </c>
      <c r="B192" s="85" t="s">
        <v>428</v>
      </c>
      <c r="C192" s="50" t="s">
        <v>429</v>
      </c>
      <c r="D192" s="242">
        <v>1061.78</v>
      </c>
      <c r="E192" s="242">
        <v>1062</v>
      </c>
      <c r="F192" s="52">
        <f t="shared" si="31"/>
        <v>100.02071992314792</v>
      </c>
    </row>
    <row r="193" spans="1:6" ht="12.75" customHeight="1" x14ac:dyDescent="0.2">
      <c r="A193" s="53">
        <v>3295</v>
      </c>
      <c r="B193" s="85" t="s">
        <v>430</v>
      </c>
      <c r="C193" s="50" t="s">
        <v>431</v>
      </c>
      <c r="D193" s="242">
        <v>10161.91</v>
      </c>
      <c r="E193" s="242">
        <v>12753.62</v>
      </c>
      <c r="F193" s="52">
        <f t="shared" si="31"/>
        <v>125.50416211125666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818.35</v>
      </c>
      <c r="E195" s="242">
        <v>422.79</v>
      </c>
      <c r="F195" s="52">
        <f t="shared" si="31"/>
        <v>51.663713569988388</v>
      </c>
    </row>
    <row r="196" spans="1:6" ht="12.75" customHeight="1" x14ac:dyDescent="0.2">
      <c r="A196" s="53">
        <v>34</v>
      </c>
      <c r="B196" s="232" t="s">
        <v>436</v>
      </c>
      <c r="C196" s="50" t="s">
        <v>437</v>
      </c>
      <c r="D196" s="51">
        <f t="shared" ref="D196:E196" si="44">D197+D202+D210</f>
        <v>2814.25</v>
      </c>
      <c r="E196" s="51">
        <f t="shared" si="44"/>
        <v>1960.61</v>
      </c>
      <c r="F196" s="52">
        <f t="shared" si="31"/>
        <v>69.667229279559379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1654.04</v>
      </c>
      <c r="E202" s="51">
        <f t="shared" si="46"/>
        <v>965.29</v>
      </c>
      <c r="F202" s="52">
        <f t="shared" si="31"/>
        <v>58.359531813015408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1240.75</v>
      </c>
      <c r="E204" s="242">
        <v>965.29</v>
      </c>
      <c r="F204" s="52">
        <f t="shared" si="31"/>
        <v>77.798911948418294</v>
      </c>
    </row>
    <row r="205" spans="1:6" ht="24" x14ac:dyDescent="0.2">
      <c r="A205" s="53">
        <v>3423</v>
      </c>
      <c r="B205" s="232" t="s">
        <v>454</v>
      </c>
      <c r="C205" s="50" t="s">
        <v>455</v>
      </c>
      <c r="D205" s="242">
        <v>413.29</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1160.21</v>
      </c>
      <c r="E210" s="51">
        <f t="shared" si="47"/>
        <v>995.31999999999994</v>
      </c>
      <c r="F210" s="52">
        <f t="shared" si="31"/>
        <v>85.787917704553479</v>
      </c>
    </row>
    <row r="211" spans="1:6" ht="12.75" customHeight="1" x14ac:dyDescent="0.2">
      <c r="A211" s="53">
        <v>3431</v>
      </c>
      <c r="B211" s="232" t="s">
        <v>466</v>
      </c>
      <c r="C211" s="50" t="s">
        <v>467</v>
      </c>
      <c r="D211" s="242">
        <v>893.88</v>
      </c>
      <c r="E211" s="242">
        <v>841.26</v>
      </c>
      <c r="F211" s="52">
        <f t="shared" si="31"/>
        <v>94.113303799167667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86.93</v>
      </c>
      <c r="E213" s="242">
        <v>100.32</v>
      </c>
      <c r="F213" s="52">
        <f t="shared" si="31"/>
        <v>115.40319797538248</v>
      </c>
    </row>
    <row r="214" spans="1:6" ht="12.75" customHeight="1" x14ac:dyDescent="0.2">
      <c r="A214" s="53">
        <v>3434</v>
      </c>
      <c r="B214" s="85" t="s">
        <v>472</v>
      </c>
      <c r="C214" s="50" t="s">
        <v>473</v>
      </c>
      <c r="D214" s="242">
        <v>179.4</v>
      </c>
      <c r="E214" s="242">
        <v>53.74</v>
      </c>
      <c r="F214" s="52">
        <f t="shared" si="31"/>
        <v>29.955406911928652</v>
      </c>
    </row>
    <row r="215" spans="1:6" ht="12.75" customHeight="1" x14ac:dyDescent="0.2">
      <c r="A215" s="53">
        <v>35</v>
      </c>
      <c r="B215" s="85" t="s">
        <v>474</v>
      </c>
      <c r="C215" s="50" t="s">
        <v>475</v>
      </c>
      <c r="D215" s="51">
        <f t="shared" ref="D215:E215" si="48">D216+D219+D223</f>
        <v>553.55999999999995</v>
      </c>
      <c r="E215" s="51">
        <f t="shared" si="48"/>
        <v>215</v>
      </c>
      <c r="F215" s="52">
        <f t="shared" si="31"/>
        <v>38.839511525399239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553.55999999999995</v>
      </c>
      <c r="E219" s="51">
        <f t="shared" si="50"/>
        <v>215</v>
      </c>
      <c r="F219" s="52">
        <f t="shared" si="31"/>
        <v>38.839511525399239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553.55999999999995</v>
      </c>
      <c r="E222" s="242">
        <v>215</v>
      </c>
      <c r="F222" s="52">
        <f t="shared" si="31"/>
        <v>38.839511525399239</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176392.02999999997</v>
      </c>
      <c r="E224" s="51">
        <f t="shared" si="51"/>
        <v>246608.76999999996</v>
      </c>
      <c r="F224" s="52">
        <f t="shared" ref="F224:F235" si="52">IF(D224&lt;&gt;0,IF(E224/D224&gt;=100,"&gt;&gt;100",E224/D224*100),"-")</f>
        <v>139.8072067088292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13824.33</v>
      </c>
      <c r="E231" s="51">
        <f t="shared" si="55"/>
        <v>19326.830000000002</v>
      </c>
      <c r="F231" s="52">
        <f t="shared" si="52"/>
        <v>139.80301396161695</v>
      </c>
    </row>
    <row r="232" spans="1:6" ht="12.75" customHeight="1" x14ac:dyDescent="0.2">
      <c r="A232" s="53">
        <v>3631</v>
      </c>
      <c r="B232" s="85" t="s">
        <v>508</v>
      </c>
      <c r="C232" s="50" t="s">
        <v>509</v>
      </c>
      <c r="D232" s="242">
        <v>13824.33</v>
      </c>
      <c r="E232" s="242">
        <v>19326.830000000002</v>
      </c>
      <c r="F232" s="52">
        <f t="shared" si="52"/>
        <v>139.80301396161695</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13928.06</v>
      </c>
      <c r="E236" s="51">
        <f t="shared" si="56"/>
        <v>23891.34</v>
      </c>
      <c r="F236" s="52">
        <f t="shared" ref="F236:F239" si="57">IF(D236&lt;&gt;0,IF(E236/D236&gt;=100,"&gt;&gt;100",E236/D236*100),"-")</f>
        <v>171.53386760252326</v>
      </c>
    </row>
    <row r="237" spans="1:6" ht="12.75" customHeight="1" x14ac:dyDescent="0.2">
      <c r="A237" s="53" t="s">
        <v>518</v>
      </c>
      <c r="B237" s="85" t="s">
        <v>519</v>
      </c>
      <c r="C237" s="50" t="s">
        <v>518</v>
      </c>
      <c r="D237" s="242">
        <v>13928.06</v>
      </c>
      <c r="E237" s="242">
        <v>22283.66</v>
      </c>
      <c r="F237" s="52">
        <f t="shared" si="57"/>
        <v>159.99112582800475</v>
      </c>
    </row>
    <row r="238" spans="1:6" ht="12.75" customHeight="1" x14ac:dyDescent="0.2">
      <c r="A238" s="53" t="s">
        <v>520</v>
      </c>
      <c r="B238" s="85" t="s">
        <v>521</v>
      </c>
      <c r="C238" s="50" t="s">
        <v>520</v>
      </c>
      <c r="D238" s="242">
        <v>0</v>
      </c>
      <c r="E238" s="242">
        <v>1607.68</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148639.63999999998</v>
      </c>
      <c r="E240" s="51">
        <f t="shared" si="58"/>
        <v>203390.59999999998</v>
      </c>
      <c r="F240" s="52">
        <f t="shared" ref="F240:F243" si="59">IF(D240&lt;&gt;0,IF(E240/D240&gt;=100,"&gt;&gt;100",E240/D240*100),"-")</f>
        <v>136.83469631654111</v>
      </c>
    </row>
    <row r="241" spans="1:6" ht="24" x14ac:dyDescent="0.2">
      <c r="A241" s="53">
        <v>3672</v>
      </c>
      <c r="B241" s="85" t="s">
        <v>526</v>
      </c>
      <c r="C241" s="50" t="s">
        <v>527</v>
      </c>
      <c r="D241" s="242">
        <v>146462.74</v>
      </c>
      <c r="E241" s="242">
        <v>201725.49</v>
      </c>
      <c r="F241" s="52">
        <f t="shared" si="59"/>
        <v>137.73161010097178</v>
      </c>
    </row>
    <row r="242" spans="1:6" ht="24" x14ac:dyDescent="0.2">
      <c r="A242" s="53">
        <v>3673</v>
      </c>
      <c r="B242" s="85" t="s">
        <v>528</v>
      </c>
      <c r="C242" s="50" t="s">
        <v>529</v>
      </c>
      <c r="D242" s="242">
        <v>2176.9</v>
      </c>
      <c r="E242" s="242">
        <v>1665.11</v>
      </c>
      <c r="F242" s="52">
        <f t="shared" si="59"/>
        <v>76.489962791124981</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70127.37</v>
      </c>
      <c r="E252" s="51">
        <f t="shared" si="63"/>
        <v>99774.86</v>
      </c>
      <c r="F252" s="52">
        <f t="shared" ref="F252:F258" si="64">IF(D252&lt;&gt;0,IF(E252/D252&gt;=100,"&gt;&gt;100",E252/D252*100),"-")</f>
        <v>142.276631791553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70127.37</v>
      </c>
      <c r="E259" s="51">
        <f t="shared" si="66"/>
        <v>99774.86</v>
      </c>
      <c r="F259" s="52">
        <f t="shared" ref="F259:F262" si="67">IF(D259&lt;&gt;0,IF(E259/D259&gt;=100,"&gt;&gt;100",E259/D259*100),"-")</f>
        <v>142.276631791553</v>
      </c>
    </row>
    <row r="260" spans="1:6" ht="12.75" customHeight="1" x14ac:dyDescent="0.2">
      <c r="A260" s="53">
        <v>3721</v>
      </c>
      <c r="B260" s="85" t="s">
        <v>560</v>
      </c>
      <c r="C260" s="50" t="s">
        <v>561</v>
      </c>
      <c r="D260" s="242">
        <v>16499.009999999998</v>
      </c>
      <c r="E260" s="242">
        <v>21413.95</v>
      </c>
      <c r="F260" s="52">
        <f t="shared" si="67"/>
        <v>129.78930250966573</v>
      </c>
    </row>
    <row r="261" spans="1:6" ht="12.75" customHeight="1" x14ac:dyDescent="0.2">
      <c r="A261" s="53">
        <v>3722</v>
      </c>
      <c r="B261" s="85" t="s">
        <v>562</v>
      </c>
      <c r="C261" s="50" t="s">
        <v>563</v>
      </c>
      <c r="D261" s="242">
        <v>53628.36</v>
      </c>
      <c r="E261" s="242">
        <v>78360.91</v>
      </c>
      <c r="F261" s="52">
        <f t="shared" si="67"/>
        <v>146.11841570392977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43128.95</v>
      </c>
      <c r="E263" s="51">
        <f t="shared" si="68"/>
        <v>131184.19</v>
      </c>
      <c r="F263" s="52">
        <f t="shared" ref="F263:F267" si="69">IF(D263&lt;&gt;0,IF(E263/D263&gt;=100,"&gt;&gt;100",E263/D263*100),"-")</f>
        <v>304.16736322122387</v>
      </c>
    </row>
    <row r="264" spans="1:6" ht="12.75" customHeight="1" x14ac:dyDescent="0.2">
      <c r="A264" s="53">
        <v>381</v>
      </c>
      <c r="B264" s="85" t="s">
        <v>568</v>
      </c>
      <c r="C264" s="50" t="s">
        <v>569</v>
      </c>
      <c r="D264" s="51">
        <f t="shared" ref="D264:E264" si="70">SUM(D265:D267)</f>
        <v>43128.95</v>
      </c>
      <c r="E264" s="51">
        <f t="shared" si="70"/>
        <v>125387.86</v>
      </c>
      <c r="F264" s="52">
        <f t="shared" si="69"/>
        <v>290.72782898725802</v>
      </c>
    </row>
    <row r="265" spans="1:6" ht="12.75" customHeight="1" x14ac:dyDescent="0.2">
      <c r="A265" s="53">
        <v>3811</v>
      </c>
      <c r="B265" s="85" t="s">
        <v>570</v>
      </c>
      <c r="C265" s="50" t="s">
        <v>571</v>
      </c>
      <c r="D265" s="242">
        <v>43128.95</v>
      </c>
      <c r="E265" s="242">
        <v>125387.86</v>
      </c>
      <c r="F265" s="52">
        <f t="shared" si="69"/>
        <v>290.72782898725802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5000</v>
      </c>
      <c r="F268" s="52" t="str">
        <f t="shared" ref="F268:F272" si="72">IF(D268&lt;&gt;0,IF(E268/D268&gt;=100,"&gt;&gt;100",E268/D268*100),"-")</f>
        <v>-</v>
      </c>
    </row>
    <row r="269" spans="1:6" ht="12.75" customHeight="1" x14ac:dyDescent="0.2">
      <c r="A269" s="53">
        <v>3821</v>
      </c>
      <c r="B269" s="85" t="s">
        <v>578</v>
      </c>
      <c r="C269" s="50" t="s">
        <v>579</v>
      </c>
      <c r="D269" s="242">
        <v>0</v>
      </c>
      <c r="E269" s="242">
        <v>5000</v>
      </c>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796.33</v>
      </c>
      <c r="F273" s="52" t="str">
        <f t="shared" ref="F273:F284" si="74">IF(D273&lt;&gt;0,IF(E273/D273&gt;=100,"&gt;&gt;100",E273/D273*100),"-")</f>
        <v>-</v>
      </c>
    </row>
    <row r="274" spans="1:6" ht="12.75" customHeight="1" x14ac:dyDescent="0.2">
      <c r="A274" s="53">
        <v>3831</v>
      </c>
      <c r="B274" s="85" t="s">
        <v>588</v>
      </c>
      <c r="C274" s="50" t="s">
        <v>589</v>
      </c>
      <c r="D274" s="242">
        <v>0</v>
      </c>
      <c r="E274" s="242">
        <v>796.33</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642813.09</v>
      </c>
      <c r="E289" s="51">
        <f t="shared" si="79"/>
        <v>990562.10000000009</v>
      </c>
      <c r="F289" s="52">
        <f t="shared" si="76"/>
        <v>154.09799759989335</v>
      </c>
    </row>
    <row r="290" spans="1:6" ht="12.75" customHeight="1" x14ac:dyDescent="0.2">
      <c r="A290" s="53" t="s">
        <v>609</v>
      </c>
      <c r="B290" s="85" t="s">
        <v>620</v>
      </c>
      <c r="C290" s="50" t="s">
        <v>621</v>
      </c>
      <c r="D290" s="51">
        <f>IF(D6&gt;=D289,D6-D289,0)</f>
        <v>710383.63999999978</v>
      </c>
      <c r="E290" s="51">
        <f>IF(E6&gt;=E289,E6-E289,0)</f>
        <v>174968.56000000006</v>
      </c>
      <c r="F290" s="52">
        <f t="shared" si="76"/>
        <v>24.630150547949007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19908.419999999998</v>
      </c>
      <c r="E292" s="242">
        <v>88534.49</v>
      </c>
      <c r="F292" s="52">
        <f t="shared" si="76"/>
        <v>444.70877146453614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88948.32</v>
      </c>
      <c r="E294" s="242">
        <v>114715.39</v>
      </c>
      <c r="F294" s="52">
        <f t="shared" si="76"/>
        <v>128.96858535383242</v>
      </c>
    </row>
    <row r="295" spans="1:6" ht="24" x14ac:dyDescent="0.2">
      <c r="A295" s="53">
        <v>9661</v>
      </c>
      <c r="B295" s="85" t="s">
        <v>630</v>
      </c>
      <c r="C295" s="50" t="s">
        <v>631</v>
      </c>
      <c r="D295" s="242">
        <v>9448.4500000000007</v>
      </c>
      <c r="E295" s="242">
        <v>10451.82</v>
      </c>
      <c r="F295" s="52">
        <f t="shared" si="76"/>
        <v>110.61941376627911</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927771.65</v>
      </c>
      <c r="E350" s="51">
        <f t="shared" si="95"/>
        <v>126391.01000000001</v>
      </c>
      <c r="F350" s="52">
        <f t="shared" si="81"/>
        <v>13.623073091315089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925756.91</v>
      </c>
      <c r="E363" s="51">
        <f t="shared" si="99"/>
        <v>112266.01000000001</v>
      </c>
      <c r="F363" s="52">
        <f t="shared" si="81"/>
        <v>12.126942698164685</v>
      </c>
    </row>
    <row r="364" spans="1:6" ht="12.75" customHeight="1" x14ac:dyDescent="0.2">
      <c r="A364" s="53">
        <v>421</v>
      </c>
      <c r="B364" s="85" t="s">
        <v>759</v>
      </c>
      <c r="C364" s="50" t="s">
        <v>760</v>
      </c>
      <c r="D364" s="51">
        <f t="shared" ref="D364:E364" si="100">SUM(D365:D368)</f>
        <v>855246.62</v>
      </c>
      <c r="E364" s="51">
        <f t="shared" si="100"/>
        <v>50034.11</v>
      </c>
      <c r="F364" s="52">
        <f t="shared" si="81"/>
        <v>5.8502552164427142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21742.35</v>
      </c>
      <c r="E366" s="242">
        <v>602.63</v>
      </c>
      <c r="F366" s="52">
        <f t="shared" si="81"/>
        <v>2.7716875130793133</v>
      </c>
    </row>
    <row r="367" spans="1:6" ht="12.75" customHeight="1" x14ac:dyDescent="0.2">
      <c r="A367" s="53">
        <v>4213</v>
      </c>
      <c r="B367" s="85" t="s">
        <v>669</v>
      </c>
      <c r="C367" s="50" t="s">
        <v>763</v>
      </c>
      <c r="D367" s="242">
        <v>725711.28</v>
      </c>
      <c r="E367" s="242">
        <v>19875</v>
      </c>
      <c r="F367" s="52">
        <f t="shared" si="81"/>
        <v>2.7386924452931196</v>
      </c>
    </row>
    <row r="368" spans="1:6" ht="12.75" customHeight="1" x14ac:dyDescent="0.2">
      <c r="A368" s="53">
        <v>4214</v>
      </c>
      <c r="B368" s="85" t="s">
        <v>671</v>
      </c>
      <c r="C368" s="50" t="s">
        <v>764</v>
      </c>
      <c r="D368" s="242">
        <v>107792.99</v>
      </c>
      <c r="E368" s="242">
        <v>29556.48</v>
      </c>
      <c r="F368" s="52">
        <f t="shared" si="81"/>
        <v>27.419668013662111</v>
      </c>
    </row>
    <row r="369" spans="1:6" ht="12.75" customHeight="1" x14ac:dyDescent="0.2">
      <c r="A369" s="53">
        <v>422</v>
      </c>
      <c r="B369" s="85" t="s">
        <v>765</v>
      </c>
      <c r="C369" s="50" t="s">
        <v>766</v>
      </c>
      <c r="D369" s="51">
        <f t="shared" ref="D369:E369" si="101">SUM(D370:D377)</f>
        <v>64791.98</v>
      </c>
      <c r="E369" s="51">
        <f t="shared" si="101"/>
        <v>60269.4</v>
      </c>
      <c r="F369" s="52">
        <f t="shared" si="81"/>
        <v>93.019845974764166</v>
      </c>
    </row>
    <row r="370" spans="1:6" ht="12.75" customHeight="1" x14ac:dyDescent="0.2">
      <c r="A370" s="53">
        <v>4221</v>
      </c>
      <c r="B370" s="85" t="s">
        <v>675</v>
      </c>
      <c r="C370" s="50" t="s">
        <v>767</v>
      </c>
      <c r="D370" s="242">
        <v>0</v>
      </c>
      <c r="E370" s="242">
        <v>5480</v>
      </c>
      <c r="F370" s="52" t="str">
        <f t="shared" si="81"/>
        <v>-</v>
      </c>
    </row>
    <row r="371" spans="1:6" ht="12.75" customHeight="1" x14ac:dyDescent="0.2">
      <c r="A371" s="53">
        <v>4222</v>
      </c>
      <c r="B371" s="85" t="s">
        <v>768</v>
      </c>
      <c r="C371" s="50" t="s">
        <v>769</v>
      </c>
      <c r="D371" s="242">
        <v>0</v>
      </c>
      <c r="E371" s="242">
        <v>1600</v>
      </c>
      <c r="F371" s="52" t="str">
        <f t="shared" si="81"/>
        <v>-</v>
      </c>
    </row>
    <row r="372" spans="1:6" ht="12.75" customHeight="1" x14ac:dyDescent="0.2">
      <c r="A372" s="53">
        <v>4223</v>
      </c>
      <c r="B372" s="85" t="s">
        <v>679</v>
      </c>
      <c r="C372" s="50" t="s">
        <v>770</v>
      </c>
      <c r="D372" s="242">
        <v>3235</v>
      </c>
      <c r="E372" s="242">
        <v>7725</v>
      </c>
      <c r="F372" s="52">
        <f t="shared" si="81"/>
        <v>238.79443585780527</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19922.5</v>
      </c>
      <c r="E375" s="242"/>
      <c r="F375" s="52">
        <f t="shared" si="81"/>
        <v>0</v>
      </c>
    </row>
    <row r="376" spans="1:6" ht="12.75" customHeight="1" x14ac:dyDescent="0.2">
      <c r="A376" s="53">
        <v>4227</v>
      </c>
      <c r="B376" s="232" t="s">
        <v>687</v>
      </c>
      <c r="C376" s="50" t="s">
        <v>774</v>
      </c>
      <c r="D376" s="242">
        <v>41634.480000000003</v>
      </c>
      <c r="E376" s="242">
        <v>45464.4</v>
      </c>
      <c r="F376" s="52">
        <f t="shared" si="81"/>
        <v>109.198913977069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5718.3099999999995</v>
      </c>
      <c r="E391" s="51">
        <f t="shared" si="105"/>
        <v>1962.5</v>
      </c>
      <c r="F391" s="52">
        <f t="shared" si="81"/>
        <v>34.319580435478322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2588.11</v>
      </c>
      <c r="E393" s="242">
        <v>1962.5</v>
      </c>
      <c r="F393" s="52">
        <f t="shared" si="81"/>
        <v>75.827534378368767</v>
      </c>
    </row>
    <row r="394" spans="1:6" ht="12.75" customHeight="1" x14ac:dyDescent="0.2">
      <c r="A394" s="53">
        <v>4263</v>
      </c>
      <c r="B394" s="85" t="s">
        <v>723</v>
      </c>
      <c r="C394" s="50" t="s">
        <v>798</v>
      </c>
      <c r="D394" s="242">
        <v>2130.1999999999998</v>
      </c>
      <c r="E394" s="242"/>
      <c r="F394" s="52">
        <f t="shared" si="81"/>
        <v>0</v>
      </c>
    </row>
    <row r="395" spans="1:6" ht="12.75" customHeight="1" x14ac:dyDescent="0.2">
      <c r="A395" s="53">
        <v>4264</v>
      </c>
      <c r="B395" s="85" t="s">
        <v>725</v>
      </c>
      <c r="C395" s="50" t="s">
        <v>799</v>
      </c>
      <c r="D395" s="242">
        <v>1000</v>
      </c>
      <c r="E395" s="242"/>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2014.74</v>
      </c>
      <c r="E402" s="51">
        <f t="shared" si="109"/>
        <v>14125</v>
      </c>
      <c r="F402" s="52">
        <f t="shared" si="81"/>
        <v>701.08301815618881</v>
      </c>
    </row>
    <row r="403" spans="1:6" ht="12.75" customHeight="1" x14ac:dyDescent="0.2">
      <c r="A403" s="53">
        <v>451</v>
      </c>
      <c r="B403" s="85" t="s">
        <v>812</v>
      </c>
      <c r="C403" s="50" t="s">
        <v>813</v>
      </c>
      <c r="D403" s="242">
        <v>2014.74</v>
      </c>
      <c r="E403" s="242">
        <v>14125</v>
      </c>
      <c r="F403" s="52">
        <f t="shared" si="81"/>
        <v>701.08301815618881</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927771.65</v>
      </c>
      <c r="E408" s="51">
        <f t="shared" si="111"/>
        <v>126391.01000000001</v>
      </c>
      <c r="F408" s="52">
        <f t="shared" si="81"/>
        <v>13.623073091315089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238695.31</v>
      </c>
      <c r="E410" s="242">
        <v>0</v>
      </c>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1353196.7299999997</v>
      </c>
      <c r="E412" s="51">
        <f>E6+E298</f>
        <v>1165530.6600000001</v>
      </c>
      <c r="F412" s="52">
        <f t="shared" si="81"/>
        <v>86.131649165306527</v>
      </c>
    </row>
    <row r="413" spans="1:6" ht="12.75" customHeight="1" x14ac:dyDescent="0.2">
      <c r="A413" s="53" t="s">
        <v>609</v>
      </c>
      <c r="B413" s="85" t="s">
        <v>832</v>
      </c>
      <c r="C413" s="50" t="s">
        <v>833</v>
      </c>
      <c r="D413" s="51">
        <f t="shared" ref="D413:E413" si="112">D289+D350</f>
        <v>1570584.74</v>
      </c>
      <c r="E413" s="51">
        <f t="shared" si="112"/>
        <v>1116953.1100000001</v>
      </c>
      <c r="F413" s="52">
        <f t="shared" si="81"/>
        <v>71.1170229503185</v>
      </c>
    </row>
    <row r="414" spans="1:6" ht="12.75" customHeight="1" x14ac:dyDescent="0.2">
      <c r="A414" s="53" t="s">
        <v>609</v>
      </c>
      <c r="B414" s="85" t="s">
        <v>834</v>
      </c>
      <c r="C414" s="50" t="s">
        <v>835</v>
      </c>
      <c r="D414" s="51">
        <f t="shared" ref="D414:E414" si="113">IF(D412&gt;=D413,D412-D413,0)</f>
        <v>0</v>
      </c>
      <c r="E414" s="51">
        <f t="shared" si="113"/>
        <v>48577.550000000047</v>
      </c>
      <c r="F414" s="52" t="str">
        <f t="shared" si="81"/>
        <v>-</v>
      </c>
    </row>
    <row r="415" spans="1:6" ht="12.75" customHeight="1" x14ac:dyDescent="0.2">
      <c r="A415" s="53" t="s">
        <v>609</v>
      </c>
      <c r="B415" s="85" t="s">
        <v>836</v>
      </c>
      <c r="C415" s="50" t="s">
        <v>837</v>
      </c>
      <c r="D415" s="51">
        <f t="shared" ref="D415:E415" si="114">IF(D413&gt;=D412,D413-D412,0)</f>
        <v>217388.01000000024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88534.49</v>
      </c>
      <c r="F416" s="52" t="str">
        <f t="shared" si="81"/>
        <v>-</v>
      </c>
    </row>
    <row r="417" spans="1:6" ht="12.75" customHeight="1" x14ac:dyDescent="0.2">
      <c r="A417" s="60" t="s">
        <v>838</v>
      </c>
      <c r="B417" s="85" t="s">
        <v>841</v>
      </c>
      <c r="C417" s="61" t="s">
        <v>842</v>
      </c>
      <c r="D417" s="51">
        <f t="shared" ref="D417:E417" si="116">IF(D293-D292+D410-D409&gt;=0,D293-D292+D410-D409,0)</f>
        <v>218786.89</v>
      </c>
      <c r="E417" s="51">
        <f t="shared" si="116"/>
        <v>0</v>
      </c>
      <c r="F417" s="52">
        <f t="shared" si="81"/>
        <v>0</v>
      </c>
    </row>
    <row r="418" spans="1:6" ht="12.75" customHeight="1" x14ac:dyDescent="0.2">
      <c r="A418" s="55" t="s">
        <v>843</v>
      </c>
      <c r="B418" s="233" t="s">
        <v>844</v>
      </c>
      <c r="C418" s="56" t="s">
        <v>845</v>
      </c>
      <c r="D418" s="62">
        <f t="shared" ref="D418:E418" si="117">D294+D411</f>
        <v>88948.32</v>
      </c>
      <c r="E418" s="62">
        <f t="shared" si="117"/>
        <v>114715.39</v>
      </c>
      <c r="F418" s="57">
        <f t="shared" si="81"/>
        <v>128.96858535383242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16037.22</v>
      </c>
      <c r="E528" s="51">
        <f t="shared" si="148"/>
        <v>16037.22</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16037.22</v>
      </c>
      <c r="E593" s="51">
        <f t="shared" si="167"/>
        <v>16037.22</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16037.22</v>
      </c>
      <c r="E599" s="51">
        <f t="shared" si="169"/>
        <v>16037.22</v>
      </c>
      <c r="F599" s="52">
        <f t="shared" si="119"/>
        <v>100</v>
      </c>
    </row>
    <row r="600" spans="1:6" ht="12.75" customHeight="1" x14ac:dyDescent="0.2">
      <c r="A600" s="53">
        <v>5422</v>
      </c>
      <c r="B600" s="85" t="s">
        <v>1198</v>
      </c>
      <c r="C600" s="50" t="s">
        <v>1199</v>
      </c>
      <c r="D600" s="242">
        <v>16037.22</v>
      </c>
      <c r="E600" s="242">
        <v>16037.22</v>
      </c>
      <c r="F600" s="52">
        <f t="shared" si="119"/>
        <v>100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16037.22</v>
      </c>
      <c r="E636" s="51">
        <f t="shared" si="179"/>
        <v>16037.22</v>
      </c>
      <c r="F636" s="52">
        <f t="shared" si="119"/>
        <v>100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1353196.7299999997</v>
      </c>
      <c r="E639" s="51">
        <f t="shared" si="180"/>
        <v>1165530.6600000001</v>
      </c>
      <c r="F639" s="52">
        <f t="shared" si="119"/>
        <v>86.131649165306527</v>
      </c>
    </row>
    <row r="640" spans="1:6" ht="12.75" customHeight="1" x14ac:dyDescent="0.2">
      <c r="A640" s="53" t="s">
        <v>609</v>
      </c>
      <c r="B640" s="85" t="s">
        <v>1278</v>
      </c>
      <c r="C640" s="50" t="s">
        <v>1279</v>
      </c>
      <c r="D640" s="51">
        <f t="shared" ref="D640:E640" si="181">D413+D528</f>
        <v>1586621.96</v>
      </c>
      <c r="E640" s="51">
        <f t="shared" si="181"/>
        <v>1132990.33</v>
      </c>
      <c r="F640" s="52">
        <f t="shared" si="119"/>
        <v>71.408965624048221</v>
      </c>
    </row>
    <row r="641" spans="1:6" ht="12.75" customHeight="1" x14ac:dyDescent="0.2">
      <c r="A641" s="53" t="s">
        <v>609</v>
      </c>
      <c r="B641" s="85" t="s">
        <v>1280</v>
      </c>
      <c r="C641" s="50" t="s">
        <v>1281</v>
      </c>
      <c r="D641" s="51">
        <f t="shared" ref="D641:E641" si="182">IF(D639&gt;=D640,D639-D640,0)</f>
        <v>0</v>
      </c>
      <c r="E641" s="51">
        <f t="shared" si="182"/>
        <v>32540.330000000075</v>
      </c>
      <c r="F641" s="52" t="str">
        <f t="shared" si="119"/>
        <v>-</v>
      </c>
    </row>
    <row r="642" spans="1:6" ht="12.75" customHeight="1" x14ac:dyDescent="0.2">
      <c r="A642" s="53" t="s">
        <v>609</v>
      </c>
      <c r="B642" s="85" t="s">
        <v>1282</v>
      </c>
      <c r="C642" s="50" t="s">
        <v>1283</v>
      </c>
      <c r="D642" s="51">
        <f t="shared" ref="D642:E642" si="183">IF(D640&gt;=D639,D640-D639,0)</f>
        <v>233425.23000000021</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88534.49</v>
      </c>
      <c r="F643" s="52" t="str">
        <f t="shared" si="119"/>
        <v>-</v>
      </c>
    </row>
    <row r="644" spans="1:6" ht="24" x14ac:dyDescent="0.2">
      <c r="A644" s="60" t="s">
        <v>1286</v>
      </c>
      <c r="B644" s="85" t="s">
        <v>1287</v>
      </c>
      <c r="C644" s="61" t="s">
        <v>1286</v>
      </c>
      <c r="D644" s="51">
        <f t="shared" ref="D644:E644" si="185">IF(D417-D416+D638-D637&gt;=0,D417-D416+D638-D637,0)</f>
        <v>218786.89</v>
      </c>
      <c r="E644" s="51">
        <f t="shared" si="185"/>
        <v>0</v>
      </c>
      <c r="F644" s="52">
        <f t="shared" si="119"/>
        <v>0</v>
      </c>
    </row>
    <row r="645" spans="1:6" ht="24" x14ac:dyDescent="0.2">
      <c r="A645" s="53" t="s">
        <v>609</v>
      </c>
      <c r="B645" s="85" t="s">
        <v>1288</v>
      </c>
      <c r="C645" s="50" t="s">
        <v>1289</v>
      </c>
      <c r="D645" s="51">
        <f t="shared" ref="D645:E645" si="186">IF(D641+D643-D642-D644&gt;=0,D641+D643-D642-D644,0)</f>
        <v>0</v>
      </c>
      <c r="E645" s="51">
        <f t="shared" si="186"/>
        <v>121074.82000000008</v>
      </c>
      <c r="F645" s="52" t="str">
        <f t="shared" si="119"/>
        <v>-</v>
      </c>
    </row>
    <row r="646" spans="1:6" ht="24" x14ac:dyDescent="0.2">
      <c r="A646" s="53" t="s">
        <v>609</v>
      </c>
      <c r="B646" s="85" t="s">
        <v>1290</v>
      </c>
      <c r="C646" s="50" t="s">
        <v>1291</v>
      </c>
      <c r="D646" s="51">
        <f t="shared" ref="D646:E646" si="187">IF(D642+D644-D641-D643&gt;=0,D642+D644-D641-D643,0)</f>
        <v>452212.12000000023</v>
      </c>
      <c r="E646" s="51">
        <f t="shared" si="187"/>
        <v>0</v>
      </c>
      <c r="F646" s="52">
        <f t="shared" si="119"/>
        <v>0</v>
      </c>
    </row>
    <row r="647" spans="1:6" ht="24" x14ac:dyDescent="0.2">
      <c r="A647" s="55" t="s">
        <v>1292</v>
      </c>
      <c r="B647" s="233" t="s">
        <v>1293</v>
      </c>
      <c r="C647" s="56" t="s">
        <v>1292</v>
      </c>
      <c r="D647" s="243">
        <v>14069.31</v>
      </c>
      <c r="E647" s="243">
        <v>27874.83</v>
      </c>
      <c r="F647" s="57">
        <f t="shared" si="119"/>
        <v>198.12506796708581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237517.7</v>
      </c>
      <c r="F649" s="52" t="str">
        <f t="shared" ref="F649:F724" si="188">IF(D649&lt;&gt;0,IF(E649/D649&gt;=100,"&gt;&gt;100",E649/D649*100),"-")</f>
        <v>-</v>
      </c>
    </row>
    <row r="650" spans="1:6" ht="12.75" customHeight="1" x14ac:dyDescent="0.2">
      <c r="A650" s="53" t="s">
        <v>1297</v>
      </c>
      <c r="B650" s="85" t="s">
        <v>1298</v>
      </c>
      <c r="C650" s="50" t="s">
        <v>1297</v>
      </c>
      <c r="D650" s="242">
        <v>1370465.8</v>
      </c>
      <c r="E650" s="242">
        <v>1180337.24</v>
      </c>
      <c r="F650" s="52">
        <f t="shared" si="188"/>
        <v>86.126719834964135</v>
      </c>
    </row>
    <row r="651" spans="1:6" ht="12.75" customHeight="1" x14ac:dyDescent="0.2">
      <c r="A651" s="53" t="s">
        <v>1299</v>
      </c>
      <c r="B651" s="85" t="s">
        <v>1300</v>
      </c>
      <c r="C651" s="50" t="s">
        <v>1299</v>
      </c>
      <c r="D651" s="242">
        <v>1225914.1599999999</v>
      </c>
      <c r="E651" s="242">
        <v>1090084.45</v>
      </c>
      <c r="F651" s="52">
        <f t="shared" si="188"/>
        <v>88.920128795967244</v>
      </c>
    </row>
    <row r="652" spans="1:6" ht="24" x14ac:dyDescent="0.2">
      <c r="A652" s="53">
        <v>11</v>
      </c>
      <c r="B652" s="85" t="s">
        <v>1301</v>
      </c>
      <c r="C652" s="50" t="s">
        <v>1302</v>
      </c>
      <c r="D652" s="51">
        <f t="shared" ref="D652:E652" si="189">+D649+D650-D651</f>
        <v>144551.64000000013</v>
      </c>
      <c r="E652" s="51">
        <f t="shared" si="189"/>
        <v>327770.49</v>
      </c>
      <c r="F652" s="52">
        <f t="shared" si="188"/>
        <v>226.74975531235737</v>
      </c>
    </row>
    <row r="653" spans="1:6" ht="24" x14ac:dyDescent="0.2">
      <c r="A653" s="53" t="s">
        <v>609</v>
      </c>
      <c r="B653" s="85" t="s">
        <v>1303</v>
      </c>
      <c r="C653" s="50" t="s">
        <v>1304</v>
      </c>
      <c r="D653" s="262">
        <v>13</v>
      </c>
      <c r="E653" s="262">
        <v>13</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11</v>
      </c>
      <c r="F655" s="52">
        <f t="shared" si="188"/>
        <v>110.00000000000001</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v>13752.12</v>
      </c>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28997</v>
      </c>
      <c r="F661" s="52" t="str">
        <f t="shared" si="188"/>
        <v>-</v>
      </c>
    </row>
    <row r="662" spans="1:6" ht="12.75" customHeight="1" x14ac:dyDescent="0.2">
      <c r="A662" s="53">
        <v>63312</v>
      </c>
      <c r="B662" s="85" t="s">
        <v>1322</v>
      </c>
      <c r="C662" s="50" t="s">
        <v>1323</v>
      </c>
      <c r="D662" s="242">
        <v>6131.84</v>
      </c>
      <c r="E662" s="242">
        <v>7451.62</v>
      </c>
      <c r="F662" s="52">
        <f t="shared" si="188"/>
        <v>121.523392652124</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8924.42</v>
      </c>
      <c r="E670" s="242">
        <v>14967.8</v>
      </c>
      <c r="F670" s="52">
        <f t="shared" si="188"/>
        <v>167.71734185526901</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16244.8</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204642.03</v>
      </c>
      <c r="E698" s="242">
        <v>24000.76</v>
      </c>
      <c r="F698" s="52">
        <f t="shared" si="188"/>
        <v>11.728167473710068</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7681.62</v>
      </c>
      <c r="F717" s="52" t="str">
        <f t="shared" si="188"/>
        <v>-</v>
      </c>
    </row>
    <row r="718" spans="1:6" ht="12.75" customHeight="1" x14ac:dyDescent="0.2">
      <c r="A718" s="53">
        <v>32121</v>
      </c>
      <c r="B718" s="85" t="s">
        <v>1416</v>
      </c>
      <c r="C718" s="50" t="s">
        <v>1417</v>
      </c>
      <c r="D718" s="242">
        <v>1673.41</v>
      </c>
      <c r="E718" s="242">
        <v>2474.1999999999998</v>
      </c>
      <c r="F718" s="52">
        <f t="shared" si="188"/>
        <v>147.85378359158841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11.94</v>
      </c>
      <c r="F720" s="52" t="str">
        <f t="shared" si="188"/>
        <v>-</v>
      </c>
    </row>
    <row r="721" spans="1:6" ht="12.75" customHeight="1" x14ac:dyDescent="0.2">
      <c r="A721" s="53" t="s">
        <v>1422</v>
      </c>
      <c r="B721" s="85" t="s">
        <v>1423</v>
      </c>
      <c r="C721" s="50" t="s">
        <v>1422</v>
      </c>
      <c r="D721" s="242">
        <v>0</v>
      </c>
      <c r="E721" s="242">
        <v>5053.92</v>
      </c>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879.84</v>
      </c>
      <c r="E725" s="242">
        <v>1073.8900000000001</v>
      </c>
      <c r="F725" s="52">
        <f t="shared" ref="F725:F979" si="190">IF(D725&lt;&gt;0,IF(E725/D725&gt;=100,"&gt;&gt;100",E725/D725*100),"-")</f>
        <v>122.05514639025279</v>
      </c>
    </row>
    <row r="726" spans="1:6" ht="12.75" customHeight="1" x14ac:dyDescent="0.2">
      <c r="A726" s="53" t="s">
        <v>1432</v>
      </c>
      <c r="B726" s="85" t="s">
        <v>1433</v>
      </c>
      <c r="C726" s="50" t="s">
        <v>1432</v>
      </c>
      <c r="D726" s="242">
        <v>314.22000000000003</v>
      </c>
      <c r="E726" s="242">
        <v>155.47999999999999</v>
      </c>
      <c r="F726" s="52">
        <f t="shared" si="190"/>
        <v>49.481255171535857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1240.75</v>
      </c>
      <c r="E739" s="242">
        <v>965.29</v>
      </c>
      <c r="F739" s="52">
        <f t="shared" si="190"/>
        <v>77.798911948418294</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413.29</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289.64</v>
      </c>
      <c r="E759" s="242">
        <v>215</v>
      </c>
      <c r="F759" s="52">
        <f t="shared" si="190"/>
        <v>74.230078718409061</v>
      </c>
    </row>
    <row r="760" spans="1:6" ht="12.75" customHeight="1" x14ac:dyDescent="0.2">
      <c r="A760" s="53">
        <v>35232</v>
      </c>
      <c r="B760" s="85" t="s">
        <v>1500</v>
      </c>
      <c r="C760" s="50" t="s">
        <v>1501</v>
      </c>
      <c r="D760" s="242">
        <v>263.92</v>
      </c>
      <c r="E760" s="242"/>
      <c r="F760" s="52">
        <f t="shared" si="190"/>
        <v>0</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11272.9</v>
      </c>
      <c r="E763" s="242">
        <v>15185.76</v>
      </c>
      <c r="F763" s="52">
        <f t="shared" si="190"/>
        <v>134.71032298698648</v>
      </c>
    </row>
    <row r="764" spans="1:6" ht="12.75" customHeight="1" x14ac:dyDescent="0.2">
      <c r="A764" s="53">
        <v>36316</v>
      </c>
      <c r="B764" s="85" t="s">
        <v>1508</v>
      </c>
      <c r="C764" s="50" t="s">
        <v>1509</v>
      </c>
      <c r="D764" s="242">
        <v>2551.4299999999998</v>
      </c>
      <c r="E764" s="242">
        <v>4141.07</v>
      </c>
      <c r="F764" s="52">
        <f t="shared" si="190"/>
        <v>162.30388448830655</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2377.37</v>
      </c>
      <c r="E816" s="242">
        <v>5759.6</v>
      </c>
      <c r="F816" s="52">
        <f t="shared" si="190"/>
        <v>242.26771600550191</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11414.5</v>
      </c>
      <c r="E819" s="242">
        <v>12277.16</v>
      </c>
      <c r="F819" s="52">
        <f t="shared" si="190"/>
        <v>107.5575802707083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2707.14</v>
      </c>
      <c r="E823" s="242">
        <v>3377.19</v>
      </c>
      <c r="F823" s="52">
        <f t="shared" si="190"/>
        <v>124.7512134577451</v>
      </c>
    </row>
    <row r="824" spans="1:6" ht="12.75" customHeight="1" x14ac:dyDescent="0.2">
      <c r="A824" s="53">
        <v>37221</v>
      </c>
      <c r="B824" s="85" t="s">
        <v>1628</v>
      </c>
      <c r="C824" s="50" t="s">
        <v>1629</v>
      </c>
      <c r="D824" s="242">
        <v>36248.730000000003</v>
      </c>
      <c r="E824" s="242">
        <v>47141.13</v>
      </c>
      <c r="F824" s="52">
        <f t="shared" si="190"/>
        <v>130.04905275302056</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17379.63</v>
      </c>
      <c r="E828" s="242">
        <v>31219.78</v>
      </c>
      <c r="F828" s="52">
        <f t="shared" si="190"/>
        <v>179.63431902750517</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16037.22</v>
      </c>
      <c r="E947" s="242">
        <v>16037.22</v>
      </c>
      <c r="F947" s="52">
        <f t="shared" si="190"/>
        <v>100</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268601.3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739916.23999999987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621357.27999999991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125428.93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344462.37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1960.61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215</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55095.63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94194.74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118068.1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490.86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490.86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680065.96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561885.01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110804.28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302222.42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2172.6999999999998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215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50535.25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95935.360000000001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101652.87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16528.080000000002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16528.080000000002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328451.57999999984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19637.04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18618.04</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12105.32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11339.03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28.88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737.41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8.7899999999999991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8.7899999999999991</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6503.93</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6503.93</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1019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375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644</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308814.53999999998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161069.32999999999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46176.34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101568.87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28645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Špiček</cp:lastModifiedBy>
  <cp:lastPrinted>2024-07-08T12:12:06Z</cp:lastPrinted>
  <dcterms:created xsi:type="dcterms:W3CDTF">2022-04-01T05:14:30Z</dcterms:created>
  <dcterms:modified xsi:type="dcterms:W3CDTF">2024-07-09T11:04:36Z</dcterms:modified>
</cp:coreProperties>
</file>