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mc:AlternateContent xmlns:mc="http://schemas.openxmlformats.org/markup-compatibility/2006">
    <mc:Choice Requires="x15">
      <x15ac:absPath xmlns:x15ac="http://schemas.microsoft.com/office/spreadsheetml/2010/11/ac" url="S:\Pravnica2\2019\NABAVA\NC PREMA JURI ŠTURLANU\"/>
    </mc:Choice>
  </mc:AlternateContent>
  <xr:revisionPtr revIDLastSave="0" documentId="13_ncr:1_{E3143508-ED4F-4AC7-BC1B-EAB930673695}" xr6:coauthVersionLast="43" xr6:coauthVersionMax="43" xr10:uidLastSave="{00000000-0000-0000-0000-000000000000}"/>
  <bookViews>
    <workbookView xWindow="-120" yWindow="-120" windowWidth="29040" windowHeight="15840" xr2:uid="{00000000-000D-0000-FFFF-FFFF00000000}"/>
  </bookViews>
  <sheets>
    <sheet name="STRMEC STUBIČKI" sheetId="1" r:id="rId1"/>
  </sheets>
  <definedNames>
    <definedName name="_xlnm.Print_Titles" localSheetId="0">'STRMEC STUBIČKI'!$5:$6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8" i="1" l="1"/>
  <c r="G127" i="1" l="1"/>
  <c r="G122" i="1"/>
  <c r="G121" i="1"/>
  <c r="G116" i="1"/>
  <c r="G115" i="1"/>
  <c r="G109" i="1"/>
  <c r="G104" i="1"/>
  <c r="G100" i="1"/>
  <c r="G133" i="1"/>
  <c r="G132" i="1"/>
  <c r="N149" i="1" l="1"/>
  <c r="N148" i="1"/>
  <c r="N147" i="1"/>
  <c r="N146" i="1"/>
  <c r="E45" i="1"/>
  <c r="G70" i="1" l="1"/>
  <c r="G65" i="1"/>
  <c r="G59" i="1"/>
  <c r="G45" i="1"/>
  <c r="G41" i="1"/>
  <c r="G36" i="1"/>
  <c r="G19" i="1"/>
  <c r="G129" i="1"/>
  <c r="G137" i="1"/>
  <c r="G135" i="1"/>
  <c r="G87" i="1"/>
  <c r="G91" i="1"/>
  <c r="G76" i="1"/>
  <c r="G83" i="1"/>
  <c r="G54" i="1"/>
  <c r="G50" i="1"/>
  <c r="G25" i="1"/>
  <c r="G24" i="1"/>
  <c r="G12" i="1"/>
  <c r="G139" i="1" l="1"/>
  <c r="G150" i="1" s="1"/>
  <c r="G78" i="1"/>
  <c r="G147" i="1" s="1"/>
  <c r="G93" i="1"/>
  <c r="G148" i="1" s="1"/>
  <c r="G30" i="1"/>
  <c r="G146" i="1" s="1"/>
  <c r="G149" i="1"/>
  <c r="G154" i="1" l="1"/>
</calcChain>
</file>

<file path=xl/sharedStrings.xml><?xml version="1.0" encoding="utf-8"?>
<sst xmlns="http://schemas.openxmlformats.org/spreadsheetml/2006/main" count="228" uniqueCount="202">
  <si>
    <t>IZRADA NASIPA OD KAMENITIH MATERIJALA</t>
  </si>
  <si>
    <t>2-16</t>
  </si>
  <si>
    <t>IZRADA BANKINA</t>
  </si>
  <si>
    <t>2.1.1.</t>
  </si>
  <si>
    <t>1-03.2</t>
  </si>
  <si>
    <t>UKLANJANJE UMJETNIH OBJEKATA, PROMETNIH ZNAKOVA, REKLAMNIH PLOČA I SLIČNO</t>
  </si>
  <si>
    <t>6-01</t>
  </si>
  <si>
    <t>BITUMENSKI MEĐUSLOJ ZA SLJEPLJIVANJE ASFALTNIH SLOJEVA</t>
  </si>
  <si>
    <t>m²</t>
  </si>
  <si>
    <t>2.2.</t>
  </si>
  <si>
    <t>4.2.</t>
  </si>
  <si>
    <t>5-01</t>
  </si>
  <si>
    <t>Količina</t>
  </si>
  <si>
    <t>O.T.U.</t>
  </si>
  <si>
    <t>Jed. mj.</t>
  </si>
  <si>
    <t>UKUPNO</t>
  </si>
  <si>
    <t>Red. Br.</t>
  </si>
  <si>
    <t>Opis stavke</t>
  </si>
  <si>
    <t>1-02</t>
  </si>
  <si>
    <t>GEODETSKI RADOVI</t>
  </si>
  <si>
    <t>1.</t>
  </si>
  <si>
    <t>1.1.</t>
  </si>
  <si>
    <t>PRIPREMNI RADOVI</t>
  </si>
  <si>
    <t>2.</t>
  </si>
  <si>
    <t>1-03</t>
  </si>
  <si>
    <t>ČIŠĆENJE I PRIPREMA TERENA</t>
  </si>
  <si>
    <t>2.1.</t>
  </si>
  <si>
    <t>ISKOLČENJE TRASE I OBJEKATA</t>
  </si>
  <si>
    <t>kom</t>
  </si>
  <si>
    <t>PRIPREMNI RADOVI – UKUPNO :</t>
  </si>
  <si>
    <t>m'</t>
  </si>
  <si>
    <t>Obnova iskolčenja osi i profila trase te osiguranje iskolčenih oznaka na terenu.</t>
  </si>
  <si>
    <t>ZEMLJANI RADOVI</t>
  </si>
  <si>
    <t xml:space="preserve">m³ </t>
  </si>
  <si>
    <t>2-02</t>
  </si>
  <si>
    <t>ŠIROKI ISKOPI</t>
  </si>
  <si>
    <t>3.</t>
  </si>
  <si>
    <t>4.</t>
  </si>
  <si>
    <t>2-07</t>
  </si>
  <si>
    <t>PRIJEVOZ MATERIJALA</t>
  </si>
  <si>
    <t>ZEMLJANI RADOVI – UKUPNO :</t>
  </si>
  <si>
    <t>KOLNIČKA KONSTRUKCIJA</t>
  </si>
  <si>
    <t>KOLNIČKA KONSTRUKCIJA - UKUPNO:</t>
  </si>
  <si>
    <t xml:space="preserve">m² </t>
  </si>
  <si>
    <t>2-10</t>
  </si>
  <si>
    <t>IZRADA POSTELJICE</t>
  </si>
  <si>
    <t>ZAŠTITA POKOSA I DRUGIH POVRŠINA IZLOŽENIH EROZIJI</t>
  </si>
  <si>
    <t>2-15</t>
  </si>
  <si>
    <t>2-15.1</t>
  </si>
  <si>
    <t>1.2.</t>
  </si>
  <si>
    <t>1-02.1-5</t>
  </si>
  <si>
    <t xml:space="preserve">Jed.       cijena   </t>
  </si>
  <si>
    <t>m</t>
  </si>
  <si>
    <t>Širina bankine (berme) 0.50 m.</t>
  </si>
  <si>
    <t>1.1.1.</t>
  </si>
  <si>
    <t>2-02.4</t>
  </si>
  <si>
    <t>2-02.3</t>
  </si>
  <si>
    <t>2-10.1</t>
  </si>
  <si>
    <t>UREĐENJE POSTELJICE NASIPA I USJEKA</t>
  </si>
  <si>
    <t>NOSIVI SLOJEVI OD ZRNATOG KAMENOG MATERIJALA BEZ VEZIVA</t>
  </si>
  <si>
    <t>5-01.4</t>
  </si>
  <si>
    <t>ZAŠTITA POKOSA HUMUSNIM MATERIJALOM I TRAVNATOM VEGETACIJOM</t>
  </si>
  <si>
    <t>2-01</t>
  </si>
  <si>
    <t>ISKOP HUMUSA</t>
  </si>
  <si>
    <t>5.</t>
  </si>
  <si>
    <t>2-09</t>
  </si>
  <si>
    <t>IZRADA NASIPA</t>
  </si>
  <si>
    <t>5.1.</t>
  </si>
  <si>
    <t>2-09.3</t>
  </si>
  <si>
    <t>Rezanje asfalta</t>
  </si>
  <si>
    <t>2-08.4</t>
  </si>
  <si>
    <t>UREĐENJE SLABONOSIVOG TEMELJNOG TLA PRIMJENOM NETKANIH TEKSTILA</t>
  </si>
  <si>
    <r>
      <t xml:space="preserve">Plaća se po jediničnoj cijeni iz ugovora, u koju ulazi sav materijal, prijevoz i rad na postavljanju netkanog tekstila, spajanje i sve ostalo potrebno za polaganje netkanog tekstila. Predviđeni je tip netkanog geotekstila površinske mase 300g/m² i </t>
    </r>
    <r>
      <rPr>
        <sz val="9"/>
        <rFont val="GreekC"/>
        <charset val="238"/>
      </rPr>
      <t>s</t>
    </r>
    <r>
      <rPr>
        <sz val="7"/>
        <rFont val="Arial"/>
        <family val="2"/>
        <charset val="238"/>
      </rPr>
      <t>v</t>
    </r>
    <r>
      <rPr>
        <sz val="9"/>
        <rFont val="Arial"/>
        <family val="2"/>
        <charset val="238"/>
      </rPr>
      <t>=15/19 kN/m'.</t>
    </r>
  </si>
  <si>
    <t>2-08.2</t>
  </si>
  <si>
    <t>ZAMJENA SLOJA SLABOG TEMELJNOG TLA BOLJIM MATERIJALOM</t>
  </si>
  <si>
    <t>Izvedeni zamjenjujući sloj mjeri se i obračunava u kubičnim metrima potpuno završenog i zbijenog sloja.</t>
  </si>
  <si>
    <t>OSTALI RADOVI</t>
  </si>
  <si>
    <t xml:space="preserve">Obračun rada:
Rad se plaća po kubičnom metru iskopa u sraslom stanju po jediničnim cijenama iz ugovora.
U jediničnu cijenu uračunani su svi radovi na iskopu materijala s utovarom u prijevozna sredstva, radovi na uređenju i čišćenju pokosa od labilnih blokova i rastresitog materijala, planiranje iskopanih i susjednih površina, te izvođač nema pravo zahtijevati bilo kakvu dodatnu naknadu za taj rad.  
</t>
  </si>
  <si>
    <t>Prijevoz materijala "C" kategorije do deponije koju osigurava ponuditelj.</t>
  </si>
  <si>
    <t xml:space="preserve">Obračun rada:
Zaštita pokosa primjenom humusnog materijala i travnate vegetacije obračunava se u četvornim metrima, prema stvarno izvršenim radovima, a plaća po ugovorenim jediničnim cijenama. 
U jediničnoj cijeni sadržan je sav materijal potreban za tu vrstu zaštite, rad i prijevoz.
</t>
  </si>
  <si>
    <t>2.3.</t>
  </si>
  <si>
    <t>Obračun radova:</t>
  </si>
  <si>
    <t>IZRADA  BANKINA  OD ZRNATOG KAMENOG MATERIJALA</t>
  </si>
  <si>
    <t>2-16.1</t>
  </si>
  <si>
    <t>Obračun rada:
Rad se mjeri u dužinskim metrima potpuno završene  bankine i plaća po ugovorenim jediničnim cijenama.
U jediničnoj cijeni je sadržana dobava i planiranje te sav rad, materijal i prijevoz potreban za potpunu izradu bankine
po metru dužnom bankine prema stvarno izvršenim radovima.</t>
  </si>
  <si>
    <r>
      <t xml:space="preserve">Bankina od zrnatog kamenog materijala mogu se izraditi tek pošto nadzorni inženjer preuzme podlogu bankine (nasip) i nosivi sloj ispravno izveden u smislu zbijenosti, pravilnih nagiba, visinskih kota i funkcionalnosti odvodnje.
Debljina sloja zrnatog kamenog materijala je 10 cm, a širine prema projektu. Površinu bankine treba isplanirati s točnošću od </t>
    </r>
    <r>
      <rPr>
        <sz val="9"/>
        <rFont val="Arial"/>
        <family val="2"/>
        <charset val="238"/>
      </rPr>
      <t>±</t>
    </r>
    <r>
      <rPr>
        <sz val="9"/>
        <rFont val="Arial CE"/>
        <family val="2"/>
        <charset val="238"/>
      </rPr>
      <t xml:space="preserve"> 1 cm i uvaljati pogodnim valjkom. Bankina mora imati projektom propisanu nosivost.</t>
    </r>
  </si>
  <si>
    <t>1.2.1.</t>
  </si>
  <si>
    <t>PTU-RTSZAM</t>
  </si>
  <si>
    <t>Bit. međusloj za izvedbu habajućih slojeva s B 50/70</t>
  </si>
  <si>
    <t>ASFALTBETON ZA HABAJUĆI SLOJ (AC surf)</t>
  </si>
  <si>
    <t>3.1.</t>
  </si>
  <si>
    <t>3.2.</t>
  </si>
  <si>
    <t>3.3.</t>
  </si>
  <si>
    <t>PROMETNA OPREMA I SIGNALIZACIJA</t>
  </si>
  <si>
    <t>PRIVREMENA REGULACIJA PROMETA</t>
  </si>
  <si>
    <t>PROMETNA OPREMA I SIGNALIZACIJA – UKUPNO :</t>
  </si>
  <si>
    <t>kompl.</t>
  </si>
  <si>
    <t xml:space="preserve">Postavljanje odgovarajuće prometne signalizacije za osiguranje privremene regulacije prometa za vrijeme izvođenja radova.  Stavka obuhvaća nabavu, montažu, održavanje  i demontažu privremene signalizacije, opreme i oznaka za osiguranje privremene regulacije prometa za vrijeme izvođenja radova, a u svemu prema detalju u projektu. </t>
  </si>
  <si>
    <t>2.4.</t>
  </si>
  <si>
    <t>2.5.</t>
  </si>
  <si>
    <t>2.6.</t>
  </si>
  <si>
    <t>2.7.</t>
  </si>
  <si>
    <t>2.8.</t>
  </si>
  <si>
    <t>2.9.</t>
  </si>
  <si>
    <t>3.1.2.</t>
  </si>
  <si>
    <t>7.</t>
  </si>
  <si>
    <t>1.  PRIPREMNI RADOVI</t>
  </si>
  <si>
    <t>2.  ZEMLJANI RADOVI</t>
  </si>
  <si>
    <t>3.  KOLNIČKA KONSTRUKCIJA</t>
  </si>
  <si>
    <t>1-03.1.</t>
  </si>
  <si>
    <t>UKLANJANJE GRMLJA I DRVEĆA</t>
  </si>
  <si>
    <t>Stavka obuhvaća i pronalaženje deponije, odvoz uklonjenog materijala na deponiju i sve troškove utovara, transporta i deponiranja.</t>
  </si>
  <si>
    <t>- Ø 10 -  30 cm</t>
  </si>
  <si>
    <t>Vađenje i demontiranje prometnih znakova, reklamnih ploča, čeličnih odbojnika, kolobrana i druge prometne opreme na cesti treba obaviti tako da se svi sastavni dijelovi sačuvaju neoštećeni i da ih je moguće opet upotrijebiti. 
Postojeće ograde od žice, drveća, kamena ili betonskih i drugih elemenata, koje zadiru u profil ceste, treba porušiti i premjestiti na granicu cestovnog pojasa.</t>
  </si>
  <si>
    <t>2.2.1.</t>
  </si>
  <si>
    <t>1.2.2.</t>
  </si>
  <si>
    <t>1.2.2.1.</t>
  </si>
  <si>
    <t>1.2.2.2.</t>
  </si>
  <si>
    <t>Široki iskop u materijalu kategorije "C" - cesta</t>
  </si>
  <si>
    <t>2.6.1.</t>
  </si>
  <si>
    <t xml:space="preserve">Rad na izradi nasipa od kamenih materijala obračunava se mjerenjem u kubičnim metrima ugrađenog i zbijenog nasipa
- cesta </t>
  </si>
  <si>
    <t>2.7.1.</t>
  </si>
  <si>
    <t>Izrada posteljice od kamenih materijala - cesta</t>
  </si>
  <si>
    <t>2.8.1.</t>
  </si>
  <si>
    <t>Zaštita pokosa - ceste</t>
  </si>
  <si>
    <t>2.9.1.</t>
  </si>
  <si>
    <t>Geodetski radovi pri građenju cesta obuhvaćaju :
- iskolčenje trase i svih objekata u trasi i preko trase cesta;
- sva mjerenja koja su u vezi s prijenosom podataka iz projekata na teren i obrnuto;
- održavanje iskolčenih oznaka na terenu u cijelom razdoblju od početka radova do predaje svih radova investitoru;
- izradu snimka izvedenog stanja;
U te su radove uključeni radovi na primopredaji i održavanju svih osnovnih geodetskih podloga i nacrta koje investitor predaje izvođaču na početku radova.
Izvođač mora nadzornom inženjeru dati na odobrenje program geodetskih radova.
Nadzorni inženjer mora biti promptno informiran o izvršenju programa, te imati na raspolaganju svu dokumentaciju izvođača. 
Opseg tih radova mora u svemu zadovoljiti potrebe građenja, kontrolnih radova, obračuna i drugih razloga koji uvjetuju izvršenje radova.
Izvedba i kontrola kakvoće prema OTU 1-02. ili jednakovrijedno.</t>
  </si>
  <si>
    <t>Stavka obuhvaća sječenje šiblja i stabala svih dimenzija, odsijecanje granja, rezanje stabala i debelih grana na dužine pogodne za prijevoz, vađenje korijenja, šiblja te starih panjeva i panjeva novo posiječenih stabala, zatim odnošenje šiblja, granja, trupaca i panjeva izvan profila ceste. Udubine od izvađenih panjeva na temeljnom tlu treba ispuniti istim materijalom kakav je na okolnom temeljnom tlu te izvesti zbijanje do propisane zbijenosti.
Izvedba i kontrola kakvoće prema OTU 1-03. ili jednakovrijedno.</t>
  </si>
  <si>
    <t>Rušenje i uklanjanje postojećih propusta, uklanjanje rubnjaka, prometne opreme, rušenje i premještanje ograda, rušenje dotrajalih zgrada, odstranjivanje odlagališta i drugih objekata treba obaviti bez nanošenja štete na ostalim objektima i posjedima uz cestu.
Materijal od porušenih objekata treba odložiti na mjesto gdje neće smetati radovima i gdje neće narušavati estetski izgled ceste i okolice, a prema odluci nadzornog inženjera.
U ovaj rad uključeni su svi potrebni radovi, materijali i prijevozi potrebni za dovršenje posla.
Izvedba i kontrola kakvoće prema OTU 1-03.2. ili jednakovrijedno.</t>
  </si>
  <si>
    <t>Skidanje humusa debljine sloja 20 cm prema projektu s deponiranjem uz trasu.
Rad obuhvaća površinski iskop humusa predviđene debljine i njegovo prebacivanje u stalnu ili privremenu deponiju.
Humus se iskopava isključivo strojno, a ručno jedino tamo gdje to strojevi ne bi mogli obaviti na zadovoljavajući način. Površine na kojima je nakon skidanja humusa predviđena izvedba nasipa, potrebno je odmah urediti i sabiti.
Iskopani humus treba deponirati u blizini trase, tako da prilikom upotrebe pristup do njega bude neometan, odnosno višak humusa treba odvesti u stalnu deponiju prethodno predviđene lokacije i oblika, a koju određuje ponuditelj radova.
Obračun se vrši po m³ stvarno iskopanoga humusa u sraslom stanju, a jedinična cijena uključuje iskop humusa, transport u stalnu i privremenu deponiju sa razastiranjem i planiranjem, kao i sav ostali materijal i rad prema važećim propisima za ovu stavku.
Izvedba i kontrola kakvoće prema OTU 2-01. ili jednakovrijedno.</t>
  </si>
  <si>
    <t>Iskop na trasi u širokom otkopu. Rad obuhvaća široke iskope predviđene projektom ili zahtjevom nadzornog organa u svim kategorijama materijala, s utovarom iskopanog materijala u prijevozno sredstvo, radove na uređenju i čišćenju pokosa, te planiranje iskopanih površina. Pri izradi iskopa treba provesti sve mjere sigurnosti pri radu i sva potrebna osiguranja postojećih objekata, komunalnih instalacija i prometnih površina. Široki iskop treba obavljati upotrebom odgovarajuće mehanizacije, a ručni rad treba ograničiti na neophodni minimum. Sve iskope treba urediti prema karakterističnim profilima, predviđenim kotama i predviđenim nagibima u projektu, odnosno prema zahtjevu nadzornog inženjera.
Izvedba i kontrola kakvoće prema OTU 2-02. ili jednakovrijedno.</t>
  </si>
  <si>
    <t>Rad obuhvaća prijevoz iskopanog materijala (prema potpoglavlju 2-02 ili jednakovrijedno) od mjesta iskopa, koje može biti u usjeku, rovu ili pozajmištu, do mjesta istovara, obično u nasip ili odlagalište.
Količina prevezenog materijala mjeri se u kubičnim metrima iskopanog sraslog materijala prema projektu i stvarno prevezenog na određenu udaljenost. Ako se mora prevesti materijal iz pozajmišta, prijevoz se mjeri po kubičnom metru izrađenog nasipa.
Plaća se prema ugovorenim jediničnim cijenama za kubični metar prevezenog materijala na određenu prijevoznu dužinu.
Izvedba i kontrola kakvoće prema OTU 2-07. ili jednakovrijedno.</t>
  </si>
  <si>
    <t>Iskop slabog materijala plaća se po jediničnoj cijeni iskopa, prijevoz u deponiju koju osigurava ponuditelj, prema jediničnoj cijeni prijevoza, a sloj zamjenjenog materijala po jediničnoj cijeni izrade nasipa. U stavku su uključena i sva ispitivanja zbijenosti materijala koja se provode na pokusnim dionicama, a u svemu prema O.T.U. 2-08.2. ili jednakovrijedno.</t>
  </si>
  <si>
    <t xml:space="preserve">Svi radovi moraju biti u skladu sa O.T.U. za radove na cestama, točka 2-08.2. ili jednakovrijedno.
Rad uključuje iskop sloja slabog materijala u temeljnom tlu s odvozom u deponiju, te njegovu zamjenu izradom zbijenog nasipnog sloja od kamenog materijala. Ovaj rad izvodi se  na svim dijelovima novoprojektirane trase, a u skladu s projektom.  Predviđenu zamjenu slabog temeljnog tla potrebno je izvršiti u debljini od 50 cm i to sa kamenim nasipnim materijalom. Iskop materijala obavlja se prema uvjetima iz O.T.U. 2-02 ili jednakovrijedno, a kontrola zbijenosti na način i prema metodama iz O.T.U. 2-08.1. ili jednakovrijedno. Komprimiranje sloja zamjene treba izvršiti tako da se postigne stupanj zbijenosti u odnosu na standardni Proctorov postupak Sz=95-100% od maksimalne laboratorijske zbijenosti, odnosno modul stišljivosti metodom kružne ploče Ms&gt;20 MN/m2. 
</t>
  </si>
  <si>
    <t>Ovom stavkom predviđeno je polaganje geotekstila na prethodno izravnato i pripremljeno tlo, a prije izvedbe sloja zamjene temeljnog tla.
Pripremu tla, polaganje i spajanje geotekstila izvesti u svemu prema uvjetima iz O.T.U. 2-08.4 ili jednakovrijedno i specifikacijama proizvođača.</t>
  </si>
  <si>
    <t>Pod kamenitim materijalima podrazumjevaju se materijali dobiveni miniranjem, kamene drobine i šljunci, tj. materijali koji praktički nisu osjetljivi na prisutnost vode.
Svaki sloj mora se sabiti u punoj širini odgovarajućim sredstvima za sabijanje. Komprimiranje slojeva nasipa treba izvršiti tako da se postigne stupanj zbijenosti u odnosu na standardni Proctorov postupak Sz=95-100% od maksimalne laboratorijske zbijenosti, odnosno modul stišljivosti metodom kružne ploče Ms≥40 Mn/m², ovisno o visini projektiranoga nasipa i položaju ugrađenoga sloja u nasipu.
Ovom stavkom obuhvaća se nabava materijala za nasip, prijevoz, te njegova ugradnja (nasipavanje, razastiranje, eventualno potrebno vlaženje ili sušenje ), te grubo planiranje materijala u nasipu prema dimenzijama i nagibima danim u projektu, kao i sabijanje prema zahtjevima O.T.U. mjereno u zbijenom stanju ili jednakovrijedno.
Izvedba, ugradnja i kontrola kakvoće prema OTU 2-09.3. ili jednakovrijedno.</t>
  </si>
  <si>
    <t>Posteljica je uređeni završni sloj nasipa, a u usjeku i zasjeku uređeno sraslo tlo,koje može bez štetnih posljedica preuzeti opterećenje kolničke konstrukcije. 
Poprečni nagib posteljice definiran je projektom.
Radovi na uređenju posteljice obuhvaćaju nabavu, nasipavanje i razastiranje sloja od sitnijeg kamenog materijala, njegovo planiranje, vlaženje i zbijanje do tražene zbijenosti.
Kriteriji za izradu posteljice od kamenitih materijala jesu ovi:
- stupanj zbijenosti u odnosu na standardni Proctor-ov postupak Sz&gt;=100%, 
-  modul stišljivosti mjeren kružnom ploćom promjera 30 cm Ms&gt;=40MN/m² za kameni materijal (Ms&gt;=35MN/m²  za miješani materijal; Ms&gt;=30MN/m²  za zemljani materijal).
Plaća se po ugovorenim jediničnim cijenama u kojima su obuhvaćeni svi radovi potrebni za uređenje posteljice.
Rad na izradi posteljice obračunava se mjerenjem u četvornim metrima uređene i zbijene posteljice.
Izvedba, ugradnja i kontrola kakvoće prema OTU 2-10.1 ili jednakovrijedno.</t>
  </si>
  <si>
    <t xml:space="preserve">Obračun rada:
Rad na izradi posteljice obračunava se mjerenjem u četvornim metrima uređene i zbijene posteljice.
Plaća se po ugovorenim jediničnim cijenama u kojima su obuhvaćeni svi radovi potrebni za uređenje posteljice ovisno o vrsti materijala, a prema opisu iz potpoglavlja 2-10.3. ili jednakovrijedno
</t>
  </si>
  <si>
    <t>Ovaj rad obuhvaća zaštitu pokosa nasipa, usjeka i zelenog međupojasa koji su izloženi djelovanju malih količina vode primjenom humusnog materijala i travnate vegetacije na površinama određenim projektom ili prema zahtjevu nadzornog inženjera.
Za ovu zaštitu upotrebljava se aktivni humusni materijal iz privremene deponije iskopanog humusa bez primjesa grana, korijenja, kamenih i drugih materijala koji nisu pogodni za razvoj vegetacije.
Debljina humusnog sloja je 20 cm.
Humusni se sloj planira i zbija lakim nabijačima. Po fino uređenom humusnom sloju sije se trava. Vrsta i mješavina trave odabire se u ovisnosti o ekološkim uvjetima područja zbog sigurnosti rasta vegetacije. Količina sjemena iznosi oko 5,1-8,0 g/m², a gnojiva oko 80 g/m².
Zaštita pokosa primjenom humusnog materijala i travnate vegetacije obračunava se u četvornim metrima, prema stvarno izvršenim radovima, a plaća po ugovorenim jediničnim cijenama.
Nakon izrade humusnog sloja i travnate vegetacije, površine se moraju njegovati do konačnog rasta, a ako je potrebno pokositi 1-2 puta.
Izvedba, ugradnja i kontrola kakvoće prema OTU 2-15.1 ili jednakovrijedno.</t>
  </si>
  <si>
    <t>Izrada bitumenskog međusloja za sljepljivanje asfaltnih slojeva (vrsta i tip bitumena) s bitumenskom emulzijom u količini od 0,25 kg/m2, B 50/70. Obračun je po m2 stvarno poprskane površine. Izvedba i kontrola kakvoće prema (HRN EN 13108-1 ili jednakovrijedno) i tehničkim svojstvima i zahtjevima za građevne proizvode za proizvodnju asfaltnih mješavina i za asfaltne slojeve kolnika.
Izvedba, ugradnja i kontrola kakvoće prema OTU 6-01 ili jednakovrijedno.</t>
  </si>
  <si>
    <t>Izrada habajućeg sloja.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ili jednakovrijedno)  i tehničkim svojstvima i zahtjevima za građevne proizvode za proizvodnju asfaltnih mješavina i za asfaltne slojeve kolnika.</t>
  </si>
  <si>
    <t>Dobava i ugradnja nosivog sloja zrnatog kamenog materijala, od prirodnog šljunka, mješavine šljunka  ili drobljenog kamenog materijala na prethodno pripremljenu podlogu u sloju  prema projektu.
Strojna ugradnja materijala vrši se razatiranjem, planiranjem i sabijanjem uz potrebno kvašenje vodom.
Ovaj rad mjeri se i obračunava u kubičnim metrima ugrađenog materijala u zbijenom stanju.
Plaća se po ugovorenoj jediničnoj cijeni za kubični metar ugrađenog sloja u zbijenom stanju, u koju su uračunani svi troškovi nabave materijala, njegova prijevoza, ugradnje i svega što je potrebno za potpuno dovršenje rada.
Izvedba, ugradnja i kontrola kakvoće prema OTU 5-01 ili jednakovrijedno.</t>
  </si>
  <si>
    <t>Rušenje postojećih asfaltnih površina u debljini 7 cm</t>
  </si>
  <si>
    <t>A. REKAPITULACIJA:</t>
  </si>
  <si>
    <t>Iskop humusa sa prijevozom na stalnu deponiju</t>
  </si>
  <si>
    <t xml:space="preserve"> - na kolniku debljine 45 cm</t>
  </si>
  <si>
    <t>3.3.1.</t>
  </si>
  <si>
    <t>AC 16 surf 50/70 AG4 M3, debljine 7 cm</t>
  </si>
  <si>
    <t>5. PROMETNA OPREMA I SIGNALIZACIJA</t>
  </si>
  <si>
    <t>9-03</t>
  </si>
  <si>
    <t>ODBOJNE OGRADE</t>
  </si>
  <si>
    <t>9-03.1.1</t>
  </si>
  <si>
    <t>5.2.</t>
  </si>
  <si>
    <t>Postavljanje čelične zaštitne ograde (EN ISO 1317)-na trasi, klase N2. Čelična zaštitna ograda postavlja se prema projektu, a u skladu s važećim Pravilnikom o prometnim znakovima, opremi i signalizaciji na cestama i važećim hrvatskim normama koje reguliraju to područje. Jedinična cijena sadrži nabavu svih sastavnih elemenata ograde zaštićenih protiv korozije toplim pocinčavanjem (EN ISO 1461), sve prijenose i prijevoze te sav rad i materijal potreban za ugradnju po uvjetima iz projekta. Ograda se ugrađuje na potporni zid.
U stavku je uračunata nabava i postavljanje reklektirajućih oznaka K03. Obračun je po m1 postavljene ograde. Izvedba, kontrola kakvoće i obračun prema OTU 9-04. i 9-04.1.</t>
  </si>
  <si>
    <t>ŠIROKI ISKOP ZA AB ZID</t>
  </si>
  <si>
    <t>Strojni iskop za temelje i tijelo potpornog zida u tlu "C" kategorije. Stavka obuhvaća strojni iskop, planiranje dna građevne jame, čišćenje terena oko građevne jame, sva potrebna podupiranja i razupiranja, te sve ostale troškove vezane uz iskop i osiguranje građevne jame. Duljinu dionice iskopa odrediti prema lokalnim uvjetima tj. iskope uz postojeće objekte izvoditi u kraćim dionicama uz potrebna podupiranja kako ne bi došlo do oštećenja i urušavanja istih. Rad uključuje utovar iskopanog materijala u prijevozna sredstva, prijevoz do deponije, deponiranje, te uređenje deponije. Mjesto deponije dužan je osigurati Izvođač radova.
Iskop se obavlja prema visinskim kotama iz projekta  te propisanim nagibima kosina.</t>
  </si>
  <si>
    <t>Iskop u materijalu kategorije ''C''</t>
  </si>
  <si>
    <t>ZATRPAVANJE GRAĐEVNE JAME UZ ZID</t>
  </si>
  <si>
    <t>Iza zida se ugrađuje klin od drobljenog kamenog materijala koji se zbija u slojevima. Zatrpavanje građevne jame iza i ispred zida kamenim materijalom 0/63 mm . Jedinična cijena sadrži troškove nabave, dopreme, razastiranja, zbijanja i finog planiranja kamenog materijala,čišćenje okolnog terena i svega ostalog potrebnog za potpuno dovršenje posla.</t>
  </si>
  <si>
    <t>Obračun radova po m3.</t>
  </si>
  <si>
    <t>TESARSKI RADOVI</t>
  </si>
  <si>
    <t>IZRADA, MONTAŽA I DEMONTAŽA GLATKE DVOSTRANE OPLATE AB ZIDA</t>
  </si>
  <si>
    <t xml:space="preserve">Izrada, montaža i demontaža glatke dvostrane oplate zida. (O.T.U.-II, st. 7.4.2.6.4., u svemu prema Tehničkom propisu za betonske konstrukcije). Na mjestima radnih reški treba ugraditi u oplatu trokutaste letvice debljine brida 2,0 cm. Stavka obuhvaća troškove nabave i dopreme svog potrebnog materijala, izradu i postavljanje glatke (industrijske ili izrađene od blanjanih dasaka) oplate sa svim potrebnim razupiranjima, podupiranjima i ukručenjima, skidanje i čišćenje oplate nakon upotrebe, sve prijevoze, te sve ostalo što je potrebno za potpuni završetak radova. </t>
  </si>
  <si>
    <t>Obračun radova po m2 oplate.</t>
  </si>
  <si>
    <t>BETONSKI I ARMIRANOBETONSKI RADOVI</t>
  </si>
  <si>
    <t>IZRADA TEMELJA I TIJELA AB ZIDA</t>
  </si>
  <si>
    <t xml:space="preserve">Obračun po m3 prema teoretskim dimenzijama iz projekta. </t>
  </si>
  <si>
    <t>- betoniranje temelja</t>
  </si>
  <si>
    <t>- betoniranje zida</t>
  </si>
  <si>
    <t>ARMIRAČKI RADOVI</t>
  </si>
  <si>
    <t>IZRADA ARMATURE AB ZIDA</t>
  </si>
  <si>
    <t>Nabava, ravnanje, siječenje, čišćenje, savijanje te ugradba i vezanje armature od visokovrijednog prirodno tvrdog čelika RA B500B i MA B500B (u svemu prema Tehničkom propisu za betonske konstrukcije). U cijenu je uključena nabava, doprema, siječenje, ispravljanje, čišćenje od hrđe, savijanje, postavljanje i vezivanje armature, te svi ostali radovi i materijal (podlošci i sl.) potrebni da se armatura savije i postavi na mjesta točno određena posebnim nacrtima. 
Neposredno prije betoniranja mora nadzorni inženjer investitora odnosno predstavnik projektanta pregledati ugrađenu armaturu, uloške i podloške, te utvrditi čistoću oplate nakon čega se smije pristupiti betoniranju.</t>
  </si>
  <si>
    <t>4.1.</t>
  </si>
  <si>
    <t>- armatura temelja</t>
  </si>
  <si>
    <t>- armatura zida</t>
  </si>
  <si>
    <t>IZRADA PROCJEDNICA</t>
  </si>
  <si>
    <t>Izvedba procjednica od plastičnih cijevi Ø50 mm. Procjednice se izvode na svakih 1,5 metara dužine zida. Duljina procjedince jednaka je širini zida.</t>
  </si>
  <si>
    <t>Obračun po m' postavljenih procjednica.</t>
  </si>
  <si>
    <t>AB POTPORNI ZID</t>
  </si>
  <si>
    <t>AB POTPORNI ZID - UKUPNO:</t>
  </si>
  <si>
    <t>4.  AB POTPORNI ZID</t>
  </si>
  <si>
    <t>Betoniranje zida, betonom C30/37 (O.T.U.-II, st. 7.4.2.9.4.1., u svemu prema Tehničkom propisu za betonske konstrukcije). U cijenu ove stavke uključeno je i čišćenje i priprema gornje površine podloge, izrada, doprema i ugradnja betona, te zbijanje i ravnanje do kota prema projektu, zaštita i njega betona, te sav potreban rad i materijal.
Betoniranje zidova je predviđeno betonom C30/37, razreda izloženosti XF1</t>
  </si>
  <si>
    <t>4.1.1.</t>
  </si>
  <si>
    <t>4.3.</t>
  </si>
  <si>
    <t>4.3.1.</t>
  </si>
  <si>
    <t>4.4.</t>
  </si>
  <si>
    <t>4.4.1.</t>
  </si>
  <si>
    <t>4.4.2.</t>
  </si>
  <si>
    <t>4.5.</t>
  </si>
  <si>
    <t>4.5.1.</t>
  </si>
  <si>
    <t>4.5.2.</t>
  </si>
  <si>
    <t>4.6.</t>
  </si>
  <si>
    <t>4.6.1.</t>
  </si>
  <si>
    <t>h</t>
  </si>
  <si>
    <t>Projektantski nadzor. Rad obuhvaća dolazak projektanta  na teren, obilazak gradilišta, razradu i pojašnjenje projektiranih rješenja te dopunu ili prilagodbu pojednih tehničkih rješenja zbog nepredviđenih okolnosti na terenu.
Stavkom su obuhvaćeni troškovi prijevoza, rada projektanta i uredskog materijala za izradu dopuna ili prilagodbi. Rad se obračunava po broju sati.</t>
  </si>
  <si>
    <t>PROJEKTANTSKI NADZOR</t>
  </si>
  <si>
    <t>1.3.</t>
  </si>
  <si>
    <t>Prilog 2 - Troškovnik</t>
  </si>
  <si>
    <t>Radovi izvanrednog održavanja nerazvrstane ceste u Strmcu Stubičkom</t>
  </si>
  <si>
    <t>UKUPNO BEZ PDVA-a:</t>
  </si>
  <si>
    <t>PDV:</t>
  </si>
  <si>
    <t>UKUPNO SA PDV-om: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</si>
</sst>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quot;&quot;"/>
  </numFmts>
  <fonts count="21">
    <font>
      <sz val="9"/>
      <name val="Arial"/>
      <charset val="238"/>
    </font>
    <font>
      <b/>
      <sz val="10"/>
      <name val="Arial"/>
      <family val="2"/>
      <charset val="238"/>
    </font>
    <font>
      <sz val="8"/>
      <name val="Arial"/>
      <family val="2"/>
      <charset val="238"/>
    </font>
    <font>
      <b/>
      <sz val="9"/>
      <name val="Arial"/>
      <family val="2"/>
      <charset val="238"/>
    </font>
    <font>
      <sz val="9"/>
      <name val="Arial"/>
      <family val="2"/>
      <charset val="238"/>
    </font>
    <font>
      <sz val="10"/>
      <name val="Arial"/>
      <family val="2"/>
      <charset val="238"/>
    </font>
    <font>
      <sz val="9"/>
      <name val="Arial CE"/>
      <family val="2"/>
      <charset val="238"/>
    </font>
    <font>
      <sz val="9"/>
      <name val="Arial"/>
      <family val="2"/>
      <charset val="238"/>
    </font>
    <font>
      <sz val="9"/>
      <name val="Swis721 Ex BT"/>
      <family val="2"/>
      <charset val="238"/>
    </font>
    <font>
      <sz val="9"/>
      <name val="Arial"/>
      <family val="2"/>
      <charset val="238"/>
    </font>
    <font>
      <sz val="9"/>
      <name val="GreekC"/>
      <charset val="238"/>
    </font>
    <font>
      <sz val="7"/>
      <name val="Arial"/>
      <family val="2"/>
      <charset val="238"/>
    </font>
    <font>
      <sz val="11"/>
      <name val="Arial"/>
      <family val="2"/>
      <charset val="238"/>
    </font>
    <font>
      <sz val="9"/>
      <color indexed="10"/>
      <name val="Arial"/>
      <family val="2"/>
      <charset val="238"/>
    </font>
    <font>
      <sz val="8"/>
      <name val="Arial CE"/>
    </font>
    <font>
      <sz val="11"/>
      <color theme="1"/>
      <name val="Calibri"/>
      <family val="2"/>
      <charset val="238"/>
      <scheme val="minor"/>
    </font>
    <font>
      <sz val="9"/>
      <color rgb="FFFF0000"/>
      <name val="Arial"/>
      <family val="2"/>
      <charset val="238"/>
    </font>
    <font>
      <b/>
      <sz val="9"/>
      <color rgb="FFFF0000"/>
      <name val="Arial"/>
      <family val="2"/>
      <charset val="238"/>
    </font>
    <font>
      <b/>
      <sz val="10"/>
      <color rgb="FFFF0000"/>
      <name val="Arial"/>
      <family val="2"/>
      <charset val="238"/>
    </font>
    <font>
      <sz val="12"/>
      <name val="HRHelvetica"/>
    </font>
    <font>
      <b/>
      <sz val="11"/>
      <name val="Arial"/>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xf numFmtId="0" fontId="15" fillId="0" borderId="0"/>
    <xf numFmtId="0" fontId="4" fillId="0" borderId="0">
      <alignment horizontal="justify" vertical="center" wrapText="1"/>
      <protection locked="0"/>
    </xf>
    <xf numFmtId="0" fontId="19" fillId="0" borderId="0"/>
  </cellStyleXfs>
  <cellXfs count="166">
    <xf numFmtId="0" fontId="0" fillId="0" borderId="0" xfId="0"/>
    <xf numFmtId="0" fontId="4" fillId="0" borderId="0" xfId="0" applyFont="1" applyProtection="1"/>
    <xf numFmtId="4" fontId="3" fillId="0" borderId="0" xfId="0" applyNumberFormat="1" applyFont="1" applyAlignment="1" applyProtection="1">
      <alignment horizontal="right"/>
    </xf>
    <xf numFmtId="0" fontId="4" fillId="0" borderId="0" xfId="0" applyFont="1" applyFill="1" applyProtection="1"/>
    <xf numFmtId="0" fontId="4" fillId="0" borderId="0" xfId="0" applyFont="1" applyFill="1" applyBorder="1" applyProtection="1"/>
    <xf numFmtId="0" fontId="3" fillId="0" borderId="3" xfId="0" applyFont="1" applyBorder="1" applyAlignment="1" applyProtection="1">
      <alignment horizontal="center" vertical="center" wrapText="1"/>
    </xf>
    <xf numFmtId="49" fontId="3" fillId="0" borderId="3" xfId="0" applyNumberFormat="1" applyFont="1" applyBorder="1" applyAlignment="1" applyProtection="1">
      <alignment horizontal="center" vertical="center" wrapText="1"/>
    </xf>
    <xf numFmtId="3" fontId="3" fillId="0" borderId="3" xfId="0" applyNumberFormat="1" applyFont="1" applyBorder="1" applyAlignment="1" applyProtection="1">
      <alignment horizontal="center" vertical="center" wrapText="1"/>
    </xf>
    <xf numFmtId="4" fontId="3" fillId="0" borderId="3" xfId="0" applyNumberFormat="1" applyFont="1" applyBorder="1" applyAlignment="1" applyProtection="1">
      <alignment horizontal="center" vertical="center" wrapText="1"/>
    </xf>
    <xf numFmtId="0" fontId="3" fillId="0" borderId="0" xfId="0" applyFont="1" applyBorder="1" applyAlignment="1" applyProtection="1">
      <alignment horizontal="left" vertical="top" wrapText="1"/>
    </xf>
    <xf numFmtId="49" fontId="3" fillId="0" borderId="0" xfId="0" applyNumberFormat="1" applyFont="1" applyBorder="1" applyAlignment="1" applyProtection="1">
      <alignment horizontal="left" vertical="top" wrapText="1"/>
    </xf>
    <xf numFmtId="0" fontId="3" fillId="0" borderId="0" xfId="0" applyFont="1" applyBorder="1" applyAlignment="1" applyProtection="1">
      <alignment horizontal="justify" vertical="top" wrapText="1"/>
    </xf>
    <xf numFmtId="0" fontId="3" fillId="0" borderId="0" xfId="0" applyFont="1" applyBorder="1" applyAlignment="1" applyProtection="1">
      <alignment horizontal="center" vertical="center" wrapText="1"/>
    </xf>
    <xf numFmtId="3" fontId="4" fillId="0" borderId="0" xfId="0" applyNumberFormat="1" applyFont="1" applyProtection="1"/>
    <xf numFmtId="0" fontId="3" fillId="2" borderId="2" xfId="0" applyFont="1" applyFill="1" applyBorder="1" applyAlignment="1" applyProtection="1">
      <alignment horizontal="right" vertical="top"/>
    </xf>
    <xf numFmtId="4" fontId="3" fillId="2" borderId="5" xfId="0" applyNumberFormat="1" applyFont="1" applyFill="1" applyBorder="1" applyAlignment="1" applyProtection="1">
      <alignment horizontal="right" vertical="top"/>
    </xf>
    <xf numFmtId="49" fontId="4" fillId="0" borderId="0" xfId="0" applyNumberFormat="1" applyFont="1" applyAlignment="1" applyProtection="1">
      <alignment horizontal="left" vertical="top"/>
    </xf>
    <xf numFmtId="0" fontId="4" fillId="0" borderId="0" xfId="0" applyFont="1" applyAlignment="1" applyProtection="1">
      <alignment horizontal="right" vertical="top"/>
    </xf>
    <xf numFmtId="3" fontId="4" fillId="0" borderId="0" xfId="0" applyNumberFormat="1" applyFont="1" applyAlignment="1" applyProtection="1">
      <alignment horizontal="right" vertical="top"/>
    </xf>
    <xf numFmtId="4" fontId="4" fillId="0" borderId="0" xfId="0" applyNumberFormat="1" applyFont="1" applyAlignment="1" applyProtection="1">
      <alignment horizontal="right" vertical="top"/>
    </xf>
    <xf numFmtId="49" fontId="3" fillId="2" borderId="0" xfId="0" applyNumberFormat="1" applyFont="1" applyFill="1" applyAlignment="1" applyProtection="1">
      <alignment horizontal="left" vertical="top"/>
    </xf>
    <xf numFmtId="0" fontId="8" fillId="0" borderId="0" xfId="0" applyFont="1" applyFill="1" applyBorder="1" applyProtection="1"/>
    <xf numFmtId="0" fontId="9" fillId="0" borderId="0" xfId="0" applyFont="1" applyFill="1" applyBorder="1" applyProtection="1"/>
    <xf numFmtId="0" fontId="7" fillId="0" borderId="0" xfId="0" applyFont="1" applyFill="1" applyBorder="1" applyProtection="1"/>
    <xf numFmtId="0" fontId="1" fillId="2" borderId="2" xfId="0" applyFont="1" applyFill="1" applyBorder="1" applyAlignment="1" applyProtection="1">
      <alignment horizontal="right" vertical="top"/>
    </xf>
    <xf numFmtId="0" fontId="1" fillId="2" borderId="5" xfId="0" applyFont="1" applyFill="1" applyBorder="1" applyAlignment="1" applyProtection="1">
      <alignment horizontal="right" vertical="top"/>
    </xf>
    <xf numFmtId="0" fontId="12" fillId="0" borderId="0" xfId="0" applyFont="1" applyProtection="1"/>
    <xf numFmtId="4" fontId="1" fillId="2" borderId="5" xfId="0" applyNumberFormat="1" applyFont="1" applyFill="1" applyBorder="1" applyAlignment="1" applyProtection="1">
      <alignment horizontal="right" vertical="top"/>
    </xf>
    <xf numFmtId="0" fontId="3" fillId="2" borderId="2" xfId="0" applyFont="1" applyFill="1" applyBorder="1" applyAlignment="1" applyProtection="1">
      <alignment vertical="top"/>
    </xf>
    <xf numFmtId="3" fontId="4" fillId="0" borderId="0" xfId="0" applyNumberFormat="1" applyFont="1" applyFill="1" applyBorder="1" applyProtection="1"/>
    <xf numFmtId="3" fontId="4" fillId="0" borderId="0" xfId="0" applyNumberFormat="1" applyFont="1" applyBorder="1" applyAlignment="1" applyProtection="1">
      <alignment horizontal="center" vertical="center" wrapText="1"/>
    </xf>
    <xf numFmtId="3" fontId="4" fillId="2" borderId="2" xfId="0" applyNumberFormat="1" applyFont="1" applyFill="1" applyBorder="1" applyAlignment="1" applyProtection="1">
      <alignment horizontal="right" vertical="top"/>
    </xf>
    <xf numFmtId="3" fontId="5" fillId="2" borderId="2" xfId="0" applyNumberFormat="1" applyFont="1" applyFill="1" applyBorder="1" applyAlignment="1" applyProtection="1">
      <alignment horizontal="right" vertical="top"/>
    </xf>
    <xf numFmtId="4" fontId="16" fillId="0" borderId="0" xfId="0" applyNumberFormat="1" applyFont="1" applyAlignment="1" applyProtection="1">
      <alignment horizontal="right"/>
      <protection locked="0"/>
    </xf>
    <xf numFmtId="4" fontId="16" fillId="0" borderId="0" xfId="0" applyNumberFormat="1" applyFont="1" applyBorder="1" applyAlignment="1" applyProtection="1">
      <alignment horizontal="right"/>
      <protection locked="0"/>
    </xf>
    <xf numFmtId="4" fontId="16" fillId="0" borderId="1" xfId="0" applyNumberFormat="1" applyFont="1" applyBorder="1" applyAlignment="1" applyProtection="1">
      <alignment horizontal="right"/>
      <protection locked="0"/>
    </xf>
    <xf numFmtId="4" fontId="16" fillId="0" borderId="2" xfId="0" applyNumberFormat="1" applyFont="1" applyBorder="1" applyAlignment="1" applyProtection="1">
      <alignment horizontal="right"/>
      <protection locked="0"/>
    </xf>
    <xf numFmtId="2" fontId="16" fillId="0" borderId="1" xfId="0" applyNumberFormat="1" applyFont="1" applyBorder="1" applyAlignment="1" applyProtection="1">
      <alignment horizontal="right"/>
      <protection locked="0"/>
    </xf>
    <xf numFmtId="4" fontId="17" fillId="2" borderId="2" xfId="0" applyNumberFormat="1" applyFont="1" applyFill="1" applyBorder="1" applyAlignment="1" applyProtection="1">
      <alignment horizontal="right" vertical="top"/>
      <protection locked="0"/>
    </xf>
    <xf numFmtId="4" fontId="17" fillId="0" borderId="0" xfId="0" applyNumberFormat="1" applyFont="1" applyFill="1" applyBorder="1" applyAlignment="1" applyProtection="1">
      <alignment horizontal="right" vertical="top"/>
      <protection locked="0"/>
    </xf>
    <xf numFmtId="2" fontId="16" fillId="0" borderId="0" xfId="0" applyNumberFormat="1" applyFont="1" applyBorder="1" applyAlignment="1" applyProtection="1">
      <alignment horizontal="right"/>
      <protection locked="0"/>
    </xf>
    <xf numFmtId="2" fontId="16" fillId="0" borderId="0" xfId="0" applyNumberFormat="1" applyFont="1" applyAlignment="1" applyProtection="1">
      <alignment horizontal="right"/>
      <protection locked="0"/>
    </xf>
    <xf numFmtId="4" fontId="1" fillId="2" borderId="2" xfId="0" applyNumberFormat="1" applyFont="1" applyFill="1" applyBorder="1" applyAlignment="1" applyProtection="1">
      <alignment horizontal="right" vertical="top"/>
      <protection locked="0"/>
    </xf>
    <xf numFmtId="1" fontId="4" fillId="0" borderId="0" xfId="0" applyNumberFormat="1" applyFont="1" applyProtection="1"/>
    <xf numFmtId="1" fontId="1" fillId="2" borderId="2" xfId="0" applyNumberFormat="1" applyFont="1" applyFill="1" applyBorder="1" applyAlignment="1" applyProtection="1">
      <alignment horizontal="right" vertical="top"/>
    </xf>
    <xf numFmtId="0" fontId="3" fillId="0" borderId="0" xfId="0" applyFont="1" applyAlignment="1" applyProtection="1">
      <alignment horizontal="left" vertical="top"/>
    </xf>
    <xf numFmtId="4" fontId="4" fillId="0" borderId="0" xfId="0" applyNumberFormat="1" applyFont="1" applyAlignment="1" applyProtection="1">
      <alignment horizontal="right"/>
    </xf>
    <xf numFmtId="4" fontId="4" fillId="0" borderId="1" xfId="0" applyNumberFormat="1" applyFont="1" applyBorder="1" applyAlignment="1" applyProtection="1">
      <alignment horizontal="right"/>
    </xf>
    <xf numFmtId="4" fontId="4" fillId="0" borderId="0" xfId="0" applyNumberFormat="1" applyFont="1" applyBorder="1" applyAlignment="1" applyProtection="1">
      <alignment horizontal="right"/>
    </xf>
    <xf numFmtId="1" fontId="4" fillId="0" borderId="1" xfId="0" applyNumberFormat="1" applyFont="1" applyBorder="1" applyProtection="1"/>
    <xf numFmtId="4" fontId="1" fillId="0" borderId="0" xfId="0" applyNumberFormat="1" applyFont="1" applyFill="1" applyBorder="1" applyAlignment="1" applyProtection="1">
      <alignment horizontal="right" vertical="top"/>
      <protection locked="0"/>
    </xf>
    <xf numFmtId="0" fontId="3" fillId="0" borderId="0" xfId="0" applyFont="1" applyFill="1" applyBorder="1" applyProtection="1"/>
    <xf numFmtId="0" fontId="3" fillId="2" borderId="4" xfId="0" applyFont="1" applyFill="1" applyBorder="1" applyAlignment="1" applyProtection="1">
      <alignment horizontal="left" vertical="top"/>
    </xf>
    <xf numFmtId="49" fontId="3" fillId="2" borderId="2" xfId="0" applyNumberFormat="1" applyFont="1" applyFill="1" applyBorder="1" applyAlignment="1" applyProtection="1">
      <alignment horizontal="left" vertical="top"/>
    </xf>
    <xf numFmtId="0" fontId="3" fillId="2" borderId="2" xfId="3" applyFont="1" applyFill="1" applyBorder="1" applyAlignment="1" applyProtection="1">
      <alignment horizontal="justify" vertical="top" wrapText="1"/>
    </xf>
    <xf numFmtId="49" fontId="3" fillId="0" borderId="0" xfId="0" applyNumberFormat="1" applyFont="1" applyAlignment="1" applyProtection="1">
      <alignment horizontal="left" vertical="top"/>
    </xf>
    <xf numFmtId="0" fontId="4" fillId="0" borderId="0" xfId="3" applyFont="1" applyAlignment="1" applyProtection="1">
      <alignment horizontal="justify" vertical="top" wrapText="1"/>
    </xf>
    <xf numFmtId="0" fontId="4" fillId="0" borderId="0" xfId="0" applyFont="1" applyAlignment="1" applyProtection="1">
      <alignment horizontal="right"/>
    </xf>
    <xf numFmtId="3" fontId="4" fillId="0" borderId="0" xfId="0" applyNumberFormat="1" applyFont="1" applyAlignment="1" applyProtection="1">
      <alignment horizontal="right"/>
    </xf>
    <xf numFmtId="0" fontId="3" fillId="2" borderId="0" xfId="3" applyFont="1" applyFill="1" applyAlignment="1" applyProtection="1">
      <alignment horizontal="justify" vertical="top" wrapText="1"/>
    </xf>
    <xf numFmtId="49" fontId="4" fillId="0" borderId="0" xfId="0" applyNumberFormat="1" applyFont="1" applyAlignment="1" applyProtection="1">
      <alignment horizontal="left" vertical="top" wrapText="1"/>
    </xf>
    <xf numFmtId="0" fontId="4" fillId="0" borderId="0" xfId="0" applyFont="1" applyBorder="1" applyAlignment="1" applyProtection="1">
      <alignment horizontal="right"/>
    </xf>
    <xf numFmtId="3" fontId="4" fillId="0" borderId="0" xfId="0" applyNumberFormat="1" applyFont="1" applyBorder="1" applyAlignment="1" applyProtection="1">
      <alignment horizontal="right"/>
    </xf>
    <xf numFmtId="0" fontId="4" fillId="0" borderId="1" xfId="0" applyFont="1" applyBorder="1" applyAlignment="1" applyProtection="1">
      <alignment horizontal="right"/>
    </xf>
    <xf numFmtId="3" fontId="4" fillId="0" borderId="1" xfId="0" applyNumberFormat="1" applyFont="1" applyBorder="1" applyAlignment="1" applyProtection="1">
      <alignment horizontal="right"/>
    </xf>
    <xf numFmtId="0" fontId="4" fillId="0" borderId="0" xfId="0" applyFont="1" applyAlignment="1" applyProtection="1">
      <alignment horizontal="justify" vertical="top" wrapText="1"/>
    </xf>
    <xf numFmtId="3" fontId="4" fillId="0" borderId="0" xfId="0" applyNumberFormat="1" applyFont="1" applyBorder="1" applyProtection="1"/>
    <xf numFmtId="3" fontId="4" fillId="0" borderId="1" xfId="0" applyNumberFormat="1" applyFont="1" applyBorder="1" applyProtection="1"/>
    <xf numFmtId="0" fontId="4" fillId="0" borderId="2" xfId="0" applyFont="1" applyBorder="1" applyAlignment="1" applyProtection="1">
      <alignment horizontal="right"/>
    </xf>
    <xf numFmtId="49" fontId="14" fillId="0" borderId="0" xfId="0" applyNumberFormat="1" applyFont="1" applyFill="1" applyBorder="1" applyAlignment="1" applyProtection="1">
      <alignment horizontal="center" vertical="top"/>
    </xf>
    <xf numFmtId="49" fontId="2" fillId="0" borderId="0" xfId="0" applyNumberFormat="1" applyFont="1" applyFill="1" applyBorder="1" applyAlignment="1" applyProtection="1">
      <alignment horizontal="center" vertical="top"/>
    </xf>
    <xf numFmtId="0" fontId="2" fillId="0" borderId="0" xfId="0" applyFont="1" applyFill="1" applyBorder="1" applyAlignment="1" applyProtection="1">
      <alignment horizontal="justify" vertical="top" wrapText="1"/>
    </xf>
    <xf numFmtId="0" fontId="2" fillId="0" borderId="0" xfId="0" applyFont="1" applyFill="1" applyBorder="1" applyAlignment="1" applyProtection="1">
      <alignment horizontal="center"/>
    </xf>
    <xf numFmtId="4" fontId="2" fillId="0" borderId="0" xfId="0" applyNumberFormat="1" applyFont="1" applyFill="1" applyBorder="1" applyAlignment="1" applyProtection="1">
      <alignment horizontal="center"/>
    </xf>
    <xf numFmtId="0" fontId="3" fillId="0" borderId="0" xfId="0" applyFont="1" applyBorder="1" applyAlignment="1" applyProtection="1">
      <alignment horizontal="left" vertical="top"/>
    </xf>
    <xf numFmtId="49" fontId="3" fillId="0" borderId="0" xfId="0" applyNumberFormat="1" applyFont="1" applyFill="1" applyBorder="1" applyAlignment="1" applyProtection="1">
      <alignment horizontal="left" vertical="top"/>
    </xf>
    <xf numFmtId="0" fontId="3" fillId="0" borderId="0" xfId="3" applyFont="1" applyBorder="1" applyAlignment="1" applyProtection="1">
      <alignment horizontal="justify" vertical="top" wrapText="1"/>
    </xf>
    <xf numFmtId="0" fontId="3" fillId="0" borderId="0" xfId="0" applyFont="1" applyFill="1" applyBorder="1" applyAlignment="1" applyProtection="1">
      <alignment horizontal="right" vertical="top"/>
    </xf>
    <xf numFmtId="3" fontId="4" fillId="0" borderId="0" xfId="0" applyNumberFormat="1" applyFont="1" applyFill="1" applyBorder="1" applyAlignment="1" applyProtection="1">
      <alignment horizontal="right" vertical="top"/>
    </xf>
    <xf numFmtId="2" fontId="4" fillId="0" borderId="0" xfId="0" applyNumberFormat="1" applyFont="1" applyAlignment="1" applyProtection="1">
      <alignment horizontal="justify" vertical="top" wrapText="1"/>
    </xf>
    <xf numFmtId="0" fontId="3" fillId="2" borderId="0" xfId="0" applyFont="1" applyFill="1" applyAlignment="1" applyProtection="1">
      <alignment horizontal="justify" vertical="top" wrapText="1"/>
    </xf>
    <xf numFmtId="164" fontId="4" fillId="0" borderId="1" xfId="0" applyNumberFormat="1" applyFont="1" applyBorder="1" applyAlignment="1" applyProtection="1">
      <alignment horizontal="right"/>
    </xf>
    <xf numFmtId="0" fontId="4" fillId="0" borderId="0" xfId="0" applyFont="1" applyAlignment="1" applyProtection="1">
      <alignment horizontal="justify" wrapText="1"/>
    </xf>
    <xf numFmtId="3" fontId="4" fillId="0" borderId="1" xfId="0" applyNumberFormat="1" applyFont="1" applyFill="1" applyBorder="1" applyAlignment="1" applyProtection="1">
      <alignment horizontal="right"/>
    </xf>
    <xf numFmtId="16" fontId="3" fillId="0" borderId="0" xfId="0" applyNumberFormat="1" applyFont="1" applyAlignment="1" applyProtection="1">
      <alignment horizontal="left" vertical="top"/>
    </xf>
    <xf numFmtId="0" fontId="6" fillId="0" borderId="0" xfId="0" applyFont="1" applyAlignment="1" applyProtection="1">
      <alignment horizontal="justify" vertical="top" wrapText="1"/>
    </xf>
    <xf numFmtId="0" fontId="4" fillId="0" borderId="0" xfId="0" applyFont="1" applyBorder="1" applyAlignment="1" applyProtection="1">
      <alignment horizontal="justify" vertical="top" wrapText="1"/>
    </xf>
    <xf numFmtId="0" fontId="3" fillId="0" borderId="0" xfId="0" applyFont="1" applyFill="1" applyBorder="1" applyAlignment="1" applyProtection="1">
      <alignment horizontal="left" vertical="top"/>
    </xf>
    <xf numFmtId="0" fontId="3" fillId="0" borderId="0" xfId="3" applyFont="1" applyFill="1" applyBorder="1" applyAlignment="1" applyProtection="1">
      <alignment horizontal="justify" vertical="top" wrapText="1"/>
    </xf>
    <xf numFmtId="49" fontId="2" fillId="0" borderId="0" xfId="0" applyNumberFormat="1" applyFont="1" applyFill="1" applyBorder="1" applyAlignment="1" applyProtection="1">
      <alignment horizontal="left" vertical="top" wrapText="1"/>
    </xf>
    <xf numFmtId="0" fontId="4" fillId="0" borderId="0" xfId="0" applyNumberFormat="1" applyFont="1" applyAlignment="1" applyProtection="1">
      <alignment horizontal="justify" vertical="top" wrapText="1"/>
    </xf>
    <xf numFmtId="14" fontId="2" fillId="0" borderId="0" xfId="0" applyNumberFormat="1" applyFont="1" applyBorder="1" applyAlignment="1" applyProtection="1">
      <alignment horizontal="justify" vertical="top" wrapText="1"/>
    </xf>
    <xf numFmtId="49" fontId="4" fillId="0" borderId="0" xfId="0" applyNumberFormat="1" applyFont="1" applyAlignment="1" applyProtection="1">
      <alignment horizontal="left"/>
    </xf>
    <xf numFmtId="16" fontId="3" fillId="0" borderId="0" xfId="0" applyNumberFormat="1" applyFont="1" applyAlignment="1" applyProtection="1">
      <alignment horizontal="left"/>
    </xf>
    <xf numFmtId="3" fontId="4" fillId="0" borderId="2" xfId="0" applyNumberFormat="1" applyFont="1" applyBorder="1" applyAlignment="1" applyProtection="1">
      <alignment horizontal="right"/>
    </xf>
    <xf numFmtId="1" fontId="4" fillId="0" borderId="1" xfId="0" applyNumberFormat="1" applyFont="1" applyBorder="1" applyAlignment="1" applyProtection="1">
      <alignment horizontal="right"/>
    </xf>
    <xf numFmtId="0" fontId="1" fillId="2" borderId="2" xfId="3" applyFont="1" applyFill="1" applyBorder="1" applyProtection="1">
      <alignment horizontal="justify" vertical="center" wrapText="1"/>
    </xf>
    <xf numFmtId="0" fontId="1" fillId="2" borderId="4" xfId="0" applyFont="1" applyFill="1" applyBorder="1" applyAlignment="1" applyProtection="1">
      <alignment horizontal="left" vertical="top"/>
    </xf>
    <xf numFmtId="49" fontId="1" fillId="2" borderId="2" xfId="0" applyNumberFormat="1" applyFont="1" applyFill="1" applyBorder="1" applyAlignment="1" applyProtection="1">
      <alignment horizontal="left" vertical="top"/>
    </xf>
    <xf numFmtId="0" fontId="1" fillId="0" borderId="0" xfId="0" applyFont="1" applyFill="1" applyBorder="1" applyAlignment="1" applyProtection="1">
      <alignment horizontal="left" vertical="top"/>
    </xf>
    <xf numFmtId="49" fontId="1" fillId="0" borderId="0" xfId="0" applyNumberFormat="1" applyFont="1" applyFill="1" applyBorder="1" applyAlignment="1" applyProtection="1">
      <alignment horizontal="left" vertical="top"/>
    </xf>
    <xf numFmtId="0" fontId="1" fillId="0" borderId="0" xfId="3" applyFont="1" applyFill="1" applyBorder="1" applyProtection="1">
      <alignment horizontal="justify" vertical="center" wrapText="1"/>
    </xf>
    <xf numFmtId="0" fontId="1" fillId="0" borderId="0" xfId="0" applyFont="1" applyFill="1" applyBorder="1" applyAlignment="1" applyProtection="1">
      <alignment horizontal="right" vertical="top"/>
    </xf>
    <xf numFmtId="1" fontId="1" fillId="0" borderId="0" xfId="0" applyNumberFormat="1" applyFont="1" applyFill="1" applyBorder="1" applyAlignment="1" applyProtection="1">
      <alignment horizontal="right" vertical="top"/>
    </xf>
    <xf numFmtId="1" fontId="4" fillId="0" borderId="0" xfId="0" applyNumberFormat="1" applyFont="1" applyBorder="1" applyAlignment="1" applyProtection="1">
      <alignment horizontal="right"/>
    </xf>
    <xf numFmtId="1" fontId="4" fillId="0" borderId="0" xfId="0" applyNumberFormat="1" applyFont="1" applyBorder="1" applyProtection="1"/>
    <xf numFmtId="14" fontId="4" fillId="0" borderId="0" xfId="0" applyNumberFormat="1" applyFont="1" applyBorder="1" applyAlignment="1" applyProtection="1">
      <alignment horizontal="justify" vertical="top" wrapText="1"/>
    </xf>
    <xf numFmtId="0" fontId="2" fillId="0" borderId="0" xfId="0" applyFont="1" applyBorder="1" applyAlignment="1" applyProtection="1">
      <alignment horizontal="right"/>
    </xf>
    <xf numFmtId="0" fontId="2" fillId="0" borderId="1" xfId="0" applyFont="1" applyBorder="1" applyAlignment="1" applyProtection="1">
      <alignment horizontal="right"/>
    </xf>
    <xf numFmtId="0" fontId="1" fillId="2" borderId="2" xfId="3" applyFont="1" applyFill="1" applyBorder="1" applyAlignment="1" applyProtection="1">
      <alignment horizontal="justify" vertical="top" wrapText="1"/>
    </xf>
    <xf numFmtId="49" fontId="7" fillId="0" borderId="0" xfId="0" applyNumberFormat="1" applyFont="1" applyFill="1" applyBorder="1" applyAlignment="1" applyProtection="1">
      <alignment horizontal="left" vertical="top"/>
    </xf>
    <xf numFmtId="0" fontId="7" fillId="0" borderId="0" xfId="0" applyFont="1" applyFill="1" applyBorder="1" applyAlignment="1" applyProtection="1">
      <alignment vertical="top" wrapText="1"/>
    </xf>
    <xf numFmtId="0" fontId="7" fillId="0" borderId="0" xfId="0" applyFont="1" applyFill="1" applyBorder="1" applyAlignment="1" applyProtection="1">
      <alignment horizontal="right" vertical="top"/>
    </xf>
    <xf numFmtId="0" fontId="3" fillId="2" borderId="5" xfId="0" applyFont="1" applyFill="1" applyBorder="1" applyAlignment="1" applyProtection="1">
      <alignment horizontal="right" vertical="top"/>
    </xf>
    <xf numFmtId="0" fontId="4" fillId="0" borderId="0" xfId="0" applyFont="1" applyBorder="1" applyProtection="1"/>
    <xf numFmtId="165" fontId="2" fillId="0" borderId="0" xfId="0" applyNumberFormat="1" applyFont="1" applyFill="1" applyBorder="1" applyAlignment="1" applyProtection="1"/>
    <xf numFmtId="4" fontId="4" fillId="0" borderId="1" xfId="0" applyNumberFormat="1" applyFont="1" applyBorder="1" applyProtection="1"/>
    <xf numFmtId="4" fontId="4" fillId="0" borderId="0" xfId="0" applyNumberFormat="1" applyFont="1" applyBorder="1" applyProtection="1"/>
    <xf numFmtId="4" fontId="3" fillId="0" borderId="1" xfId="0" applyNumberFormat="1" applyFont="1" applyBorder="1" applyProtection="1"/>
    <xf numFmtId="4" fontId="3" fillId="0" borderId="0" xfId="0" applyNumberFormat="1" applyFont="1" applyBorder="1" applyProtection="1"/>
    <xf numFmtId="4" fontId="16" fillId="0" borderId="0" xfId="0" applyNumberFormat="1" applyFont="1" applyProtection="1">
      <protection locked="0"/>
    </xf>
    <xf numFmtId="4" fontId="16" fillId="0" borderId="0" xfId="0" applyNumberFormat="1" applyFont="1" applyBorder="1" applyProtection="1">
      <protection locked="0"/>
    </xf>
    <xf numFmtId="4" fontId="16" fillId="0" borderId="1" xfId="0" applyNumberFormat="1" applyFont="1" applyBorder="1" applyProtection="1">
      <protection locked="0"/>
    </xf>
    <xf numFmtId="4" fontId="2" fillId="0" borderId="0" xfId="0" applyNumberFormat="1" applyFont="1" applyFill="1" applyBorder="1" applyAlignment="1" applyProtection="1">
      <alignment horizontal="center"/>
      <protection locked="0"/>
    </xf>
    <xf numFmtId="0" fontId="16" fillId="0" borderId="0" xfId="0" applyFont="1" applyFill="1" applyBorder="1" applyProtection="1">
      <protection locked="0"/>
    </xf>
    <xf numFmtId="2" fontId="18" fillId="2" borderId="2" xfId="0" applyNumberFormat="1" applyFont="1" applyFill="1" applyBorder="1" applyAlignment="1" applyProtection="1">
      <alignment horizontal="right" vertical="top"/>
      <protection locked="0"/>
    </xf>
    <xf numFmtId="2" fontId="1" fillId="2" borderId="2" xfId="0" applyNumberFormat="1" applyFont="1" applyFill="1" applyBorder="1" applyAlignment="1" applyProtection="1">
      <alignment horizontal="right" vertical="top"/>
      <protection locked="0"/>
    </xf>
    <xf numFmtId="2" fontId="13" fillId="0" borderId="0" xfId="0" applyNumberFormat="1" applyFont="1" applyProtection="1">
      <protection locked="0"/>
    </xf>
    <xf numFmtId="2" fontId="13" fillId="0" borderId="1" xfId="0" applyNumberFormat="1" applyFont="1" applyBorder="1" applyProtection="1">
      <protection locked="0"/>
    </xf>
    <xf numFmtId="4" fontId="16" fillId="0" borderId="0" xfId="0" applyNumberFormat="1" applyFont="1" applyAlignment="1" applyProtection="1">
      <alignment horizontal="right"/>
    </xf>
    <xf numFmtId="0" fontId="4" fillId="0" borderId="0" xfId="3" applyFont="1" applyFill="1" applyBorder="1" applyProtection="1">
      <alignment horizontal="justify" vertical="center" wrapText="1"/>
    </xf>
    <xf numFmtId="0" fontId="0" fillId="0" borderId="0" xfId="0" applyProtection="1"/>
    <xf numFmtId="0" fontId="4" fillId="0" borderId="0" xfId="0" applyFont="1" applyAlignment="1" applyProtection="1">
      <alignment vertical="top" wrapText="1"/>
    </xf>
    <xf numFmtId="4" fontId="1" fillId="2" borderId="2" xfId="0" applyNumberFormat="1" applyFont="1" applyFill="1" applyBorder="1" applyAlignment="1" applyProtection="1">
      <alignment horizontal="right" vertical="top"/>
    </xf>
    <xf numFmtId="0" fontId="3" fillId="2" borderId="0" xfId="0" applyFont="1" applyFill="1" applyAlignment="1" applyProtection="1">
      <alignment horizontal="left" vertical="top"/>
    </xf>
    <xf numFmtId="0" fontId="3" fillId="2" borderId="0" xfId="0" applyFont="1" applyFill="1" applyProtection="1"/>
    <xf numFmtId="3" fontId="4" fillId="2" borderId="0" xfId="0" applyNumberFormat="1" applyFont="1" applyFill="1" applyProtection="1"/>
    <xf numFmtId="4" fontId="3" fillId="2" borderId="0" xfId="0" applyNumberFormat="1" applyFont="1" applyFill="1" applyProtection="1"/>
    <xf numFmtId="4" fontId="3" fillId="2" borderId="0" xfId="0" applyNumberFormat="1" applyFont="1" applyFill="1" applyAlignment="1" applyProtection="1">
      <alignment horizontal="right" vertical="top"/>
    </xf>
    <xf numFmtId="4" fontId="3" fillId="0" borderId="0" xfId="0" applyNumberFormat="1" applyFont="1" applyBorder="1" applyAlignment="1" applyProtection="1">
      <alignment horizontal="center" vertical="center" wrapText="1"/>
    </xf>
    <xf numFmtId="4" fontId="3" fillId="2" borderId="2" xfId="0" applyNumberFormat="1" applyFont="1" applyFill="1" applyBorder="1" applyAlignment="1" applyProtection="1">
      <alignment horizontal="right" vertical="top"/>
    </xf>
    <xf numFmtId="0" fontId="14" fillId="0" borderId="0" xfId="0" applyFont="1" applyFill="1" applyBorder="1" applyProtection="1"/>
    <xf numFmtId="0" fontId="14" fillId="0" borderId="0" xfId="0" applyFont="1" applyBorder="1" applyProtection="1"/>
    <xf numFmtId="0" fontId="0" fillId="0" borderId="0" xfId="0" applyFill="1" applyProtection="1"/>
    <xf numFmtId="0" fontId="3" fillId="0" borderId="0" xfId="0" applyFont="1" applyFill="1" applyAlignment="1" applyProtection="1">
      <alignment horizontal="justify" vertical="top" wrapText="1"/>
    </xf>
    <xf numFmtId="0" fontId="1" fillId="2" borderId="0" xfId="0" applyFont="1" applyFill="1" applyAlignment="1" applyProtection="1">
      <alignment horizontal="justify" vertical="top" wrapText="1"/>
    </xf>
    <xf numFmtId="2" fontId="7" fillId="0" borderId="0" xfId="0" applyNumberFormat="1" applyFont="1" applyFill="1" applyBorder="1" applyAlignment="1" applyProtection="1">
      <alignment horizontal="right" vertical="top"/>
    </xf>
    <xf numFmtId="2" fontId="13" fillId="0" borderId="0" xfId="0" applyNumberFormat="1" applyFont="1" applyBorder="1" applyProtection="1">
      <protection locked="0"/>
    </xf>
    <xf numFmtId="0" fontId="3" fillId="0" borderId="4" xfId="0" applyFont="1" applyFill="1" applyBorder="1" applyAlignment="1" applyProtection="1">
      <alignment horizontal="left" vertical="top"/>
    </xf>
    <xf numFmtId="49" fontId="3" fillId="0" borderId="2" xfId="0" applyNumberFormat="1" applyFont="1" applyFill="1" applyBorder="1" applyAlignment="1" applyProtection="1">
      <alignment horizontal="left" vertical="top"/>
    </xf>
    <xf numFmtId="0" fontId="3" fillId="0" borderId="2" xfId="3" applyFont="1" applyFill="1" applyBorder="1" applyAlignment="1" applyProtection="1">
      <alignment horizontal="justify" vertical="top" wrapText="1"/>
    </xf>
    <xf numFmtId="0" fontId="3" fillId="0" borderId="2" xfId="0" applyFont="1" applyFill="1" applyBorder="1" applyAlignment="1" applyProtection="1">
      <alignment horizontal="right" vertical="top"/>
    </xf>
    <xf numFmtId="3" fontId="4" fillId="0" borderId="2" xfId="0" applyNumberFormat="1" applyFont="1" applyFill="1" applyBorder="1" applyAlignment="1" applyProtection="1">
      <alignment horizontal="right" vertical="top"/>
    </xf>
    <xf numFmtId="4" fontId="17" fillId="0" borderId="2" xfId="0" applyNumberFormat="1" applyFont="1" applyFill="1" applyBorder="1" applyAlignment="1" applyProtection="1">
      <alignment horizontal="right" vertical="top"/>
      <protection locked="0"/>
    </xf>
    <xf numFmtId="4" fontId="3" fillId="0" borderId="5" xfId="0" applyNumberFormat="1" applyFont="1" applyFill="1" applyBorder="1" applyAlignment="1" applyProtection="1">
      <alignment horizontal="right" vertical="top"/>
    </xf>
    <xf numFmtId="49" fontId="1" fillId="0" borderId="1" xfId="0" applyNumberFormat="1" applyFont="1" applyFill="1" applyBorder="1" applyAlignment="1" applyProtection="1">
      <alignment horizontal="left" vertical="top"/>
    </xf>
    <xf numFmtId="0" fontId="1" fillId="0" borderId="1" xfId="3" applyFont="1" applyFill="1" applyBorder="1" applyAlignment="1" applyProtection="1">
      <alignment horizontal="justify" vertical="top" wrapText="1"/>
    </xf>
    <xf numFmtId="0" fontId="1" fillId="0" borderId="1" xfId="0" applyFont="1" applyFill="1" applyBorder="1" applyAlignment="1" applyProtection="1">
      <alignment horizontal="right" vertical="top"/>
    </xf>
    <xf numFmtId="1" fontId="1" fillId="0" borderId="1" xfId="0" applyNumberFormat="1" applyFont="1" applyFill="1" applyBorder="1" applyAlignment="1" applyProtection="1">
      <alignment horizontal="right" vertical="top"/>
    </xf>
    <xf numFmtId="4" fontId="1" fillId="0" borderId="1" xfId="0" applyNumberFormat="1" applyFont="1" applyFill="1" applyBorder="1" applyAlignment="1" applyProtection="1">
      <alignment horizontal="right" vertical="top"/>
    </xf>
    <xf numFmtId="0" fontId="1" fillId="0" borderId="0" xfId="3" applyFont="1" applyFill="1" applyBorder="1" applyAlignment="1" applyProtection="1">
      <alignment horizontal="justify" vertical="top" wrapText="1"/>
    </xf>
    <xf numFmtId="4" fontId="1" fillId="0" borderId="0" xfId="0" applyNumberFormat="1" applyFont="1" applyFill="1" applyBorder="1" applyAlignment="1" applyProtection="1">
      <alignment horizontal="right" vertical="top"/>
    </xf>
    <xf numFmtId="0" fontId="0" fillId="0" borderId="0" xfId="0" applyFill="1" applyBorder="1" applyProtection="1"/>
    <xf numFmtId="0" fontId="1" fillId="0" borderId="1" xfId="0" applyFont="1" applyFill="1" applyBorder="1" applyAlignment="1" applyProtection="1">
      <alignment horizontal="left" vertical="top"/>
    </xf>
    <xf numFmtId="0" fontId="1" fillId="0" borderId="0" xfId="0" applyFont="1" applyAlignment="1" applyProtection="1">
      <alignment horizontal="justify" vertical="top" wrapText="1"/>
    </xf>
    <xf numFmtId="0" fontId="20" fillId="0" borderId="0" xfId="0" applyFont="1" applyFill="1" applyBorder="1" applyAlignment="1" applyProtection="1">
      <alignment horizontal="left" vertical="top"/>
    </xf>
  </cellXfs>
  <cellStyles count="5">
    <cellStyle name="Normal 2" xfId="1" xr:uid="{00000000-0005-0000-0000-000001000000}"/>
    <cellStyle name="Normal 3" xfId="2" xr:uid="{00000000-0005-0000-0000-000002000000}"/>
    <cellStyle name="Normal 4" xfId="4" xr:uid="{00000000-0005-0000-0000-000003000000}"/>
    <cellStyle name="Normalno" xfId="0" builtinId="0"/>
    <cellStyle name="Troškovnik"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638175</xdr:colOff>
      <xdr:row>4</xdr:row>
      <xdr:rowOff>0</xdr:rowOff>
    </xdr:from>
    <xdr:to>
      <xdr:col>5</xdr:col>
      <xdr:colOff>323850</xdr:colOff>
      <xdr:row>4</xdr:row>
      <xdr:rowOff>0</xdr:rowOff>
    </xdr:to>
    <xdr:sp macro="" textlink="">
      <xdr:nvSpPr>
        <xdr:cNvPr id="6586" name="Line 29">
          <a:extLst>
            <a:ext uri="{FF2B5EF4-FFF2-40B4-BE49-F238E27FC236}">
              <a16:creationId xmlns:a16="http://schemas.microsoft.com/office/drawing/2014/main" id="{00000000-0008-0000-0000-0000BA190000}"/>
            </a:ext>
          </a:extLst>
        </xdr:cNvPr>
        <xdr:cNvSpPr>
          <a:spLocks noChangeShapeType="1"/>
        </xdr:cNvSpPr>
      </xdr:nvSpPr>
      <xdr:spPr bwMode="auto">
        <a:xfrm>
          <a:off x="1571625" y="0"/>
          <a:ext cx="38957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9"/>
  <sheetViews>
    <sheetView showZeros="0" tabSelected="1" view="pageBreakPreview" zoomScaleNormal="100" zoomScaleSheetLayoutView="100" workbookViewId="0">
      <selection activeCell="I16" sqref="I16"/>
    </sheetView>
  </sheetViews>
  <sheetFormatPr defaultColWidth="9" defaultRowHeight="12"/>
  <cols>
    <col min="1" max="1" width="6.140625" style="87" customWidth="1"/>
    <col min="2" max="2" width="7.85546875" style="110" customWidth="1"/>
    <col min="3" max="3" width="49.42578125" style="111" customWidth="1"/>
    <col min="4" max="4" width="5.28515625" style="112" customWidth="1"/>
    <col min="5" max="5" width="8.42578125" style="78" customWidth="1"/>
    <col min="6" max="6" width="8.85546875" style="146" bestFit="1" customWidth="1"/>
    <col min="7" max="7" width="14.42578125" style="112" customWidth="1"/>
    <col min="8" max="8" width="9" style="23" customWidth="1"/>
    <col min="9" max="9" width="9" style="23"/>
    <col min="10" max="10" width="35" style="23" customWidth="1"/>
    <col min="11" max="16384" width="9" style="23"/>
  </cols>
  <sheetData>
    <row r="1" spans="1:10" ht="18.75" customHeight="1">
      <c r="A1" s="165" t="s">
        <v>197</v>
      </c>
    </row>
    <row r="2" spans="1:10" ht="8.25" customHeight="1"/>
    <row r="3" spans="1:10" ht="19.5" customHeight="1">
      <c r="A3" s="165" t="s">
        <v>198</v>
      </c>
    </row>
    <row r="5" spans="1:10" s="22" customFormat="1" ht="24">
      <c r="A5" s="5" t="s">
        <v>16</v>
      </c>
      <c r="B5" s="6" t="s">
        <v>13</v>
      </c>
      <c r="C5" s="5" t="s">
        <v>17</v>
      </c>
      <c r="D5" s="5" t="s">
        <v>14</v>
      </c>
      <c r="E5" s="7" t="s">
        <v>12</v>
      </c>
      <c r="F5" s="8" t="s">
        <v>51</v>
      </c>
      <c r="G5" s="5" t="s">
        <v>15</v>
      </c>
      <c r="H5" s="21"/>
    </row>
    <row r="6" spans="1:10" s="4" customFormat="1">
      <c r="A6" s="9"/>
      <c r="B6" s="10"/>
      <c r="C6" s="11"/>
      <c r="D6" s="12"/>
      <c r="E6" s="30"/>
      <c r="F6" s="139"/>
      <c r="G6" s="12"/>
    </row>
    <row r="7" spans="1:10">
      <c r="A7" s="52" t="s">
        <v>20</v>
      </c>
      <c r="B7" s="53"/>
      <c r="C7" s="54" t="s">
        <v>22</v>
      </c>
      <c r="D7" s="14"/>
      <c r="E7" s="31"/>
      <c r="F7" s="140"/>
      <c r="G7" s="113"/>
    </row>
    <row r="8" spans="1:10">
      <c r="A8" s="55"/>
      <c r="B8" s="16"/>
      <c r="C8" s="56"/>
      <c r="D8" s="57"/>
      <c r="E8" s="58"/>
      <c r="F8" s="129"/>
      <c r="G8" s="2"/>
      <c r="J8" s="130"/>
    </row>
    <row r="9" spans="1:10" s="51" customFormat="1">
      <c r="A9" s="55" t="s">
        <v>21</v>
      </c>
      <c r="B9" s="16" t="s">
        <v>18</v>
      </c>
      <c r="C9" s="59" t="s">
        <v>19</v>
      </c>
      <c r="D9" s="57"/>
      <c r="E9" s="58"/>
      <c r="F9" s="33"/>
      <c r="G9" s="2"/>
    </row>
    <row r="10" spans="1:10" s="4" customFormat="1" ht="255" customHeight="1">
      <c r="A10" s="55"/>
      <c r="B10" s="60"/>
      <c r="C10" s="56" t="s">
        <v>126</v>
      </c>
      <c r="D10" s="61"/>
      <c r="E10" s="62"/>
      <c r="F10" s="34"/>
      <c r="G10" s="1"/>
    </row>
    <row r="11" spans="1:10" s="4" customFormat="1">
      <c r="A11" s="55" t="s">
        <v>54</v>
      </c>
      <c r="B11" s="60" t="s">
        <v>50</v>
      </c>
      <c r="C11" s="56" t="s">
        <v>27</v>
      </c>
      <c r="D11" s="61"/>
      <c r="E11" s="13"/>
      <c r="F11" s="120"/>
      <c r="G11" s="1"/>
    </row>
    <row r="12" spans="1:10" s="4" customFormat="1" ht="28.5" customHeight="1">
      <c r="A12" s="55"/>
      <c r="B12" s="60"/>
      <c r="C12" s="56" t="s">
        <v>31</v>
      </c>
      <c r="D12" s="63" t="s">
        <v>52</v>
      </c>
      <c r="E12" s="64">
        <v>120</v>
      </c>
      <c r="F12" s="35"/>
      <c r="G12" s="47">
        <f>E12*F12</f>
        <v>0</v>
      </c>
    </row>
    <row r="13" spans="1:10" s="4" customFormat="1">
      <c r="A13" s="55"/>
      <c r="B13" s="60"/>
      <c r="C13" s="65"/>
      <c r="D13" s="61"/>
      <c r="E13" s="62"/>
      <c r="F13" s="34"/>
      <c r="G13" s="48"/>
    </row>
    <row r="14" spans="1:10" s="4" customFormat="1">
      <c r="A14" s="55" t="s">
        <v>49</v>
      </c>
      <c r="B14" s="60" t="s">
        <v>24</v>
      </c>
      <c r="C14" s="59" t="s">
        <v>25</v>
      </c>
      <c r="D14" s="61"/>
      <c r="E14" s="62"/>
      <c r="F14" s="34"/>
      <c r="G14" s="48"/>
    </row>
    <row r="15" spans="1:10" s="4" customFormat="1">
      <c r="A15" s="55" t="s">
        <v>86</v>
      </c>
      <c r="B15" s="60" t="s">
        <v>109</v>
      </c>
      <c r="C15" s="56" t="s">
        <v>110</v>
      </c>
      <c r="D15" s="61"/>
      <c r="E15" s="66"/>
      <c r="F15" s="121"/>
      <c r="G15" s="114"/>
    </row>
    <row r="16" spans="1:10" s="4" customFormat="1" ht="129" customHeight="1">
      <c r="A16" s="55"/>
      <c r="B16" s="60"/>
      <c r="C16" s="56" t="s">
        <v>127</v>
      </c>
      <c r="D16" s="61"/>
      <c r="E16" s="66"/>
      <c r="F16" s="121"/>
      <c r="G16" s="114"/>
    </row>
    <row r="17" spans="1:8" s="4" customFormat="1" ht="36">
      <c r="A17" s="55"/>
      <c r="B17" s="60"/>
      <c r="C17" s="56" t="s">
        <v>111</v>
      </c>
      <c r="D17" s="61"/>
      <c r="E17" s="66"/>
      <c r="F17" s="121"/>
      <c r="G17" s="48"/>
    </row>
    <row r="18" spans="1:8" s="4" customFormat="1">
      <c r="A18" s="55"/>
      <c r="B18" s="60"/>
      <c r="C18" s="56" t="s">
        <v>81</v>
      </c>
      <c r="D18" s="61"/>
      <c r="E18" s="66"/>
      <c r="F18" s="121"/>
      <c r="G18" s="48"/>
    </row>
    <row r="19" spans="1:8" s="4" customFormat="1">
      <c r="A19" s="55"/>
      <c r="B19" s="60"/>
      <c r="C19" s="56" t="s">
        <v>112</v>
      </c>
      <c r="D19" s="63" t="s">
        <v>28</v>
      </c>
      <c r="E19" s="67">
        <v>20</v>
      </c>
      <c r="F19" s="122"/>
      <c r="G19" s="47">
        <f>E19*F19</f>
        <v>0</v>
      </c>
    </row>
    <row r="20" spans="1:8" s="4" customFormat="1">
      <c r="A20" s="55"/>
      <c r="B20" s="60"/>
      <c r="C20" s="56"/>
      <c r="D20" s="61"/>
      <c r="E20" s="66"/>
      <c r="F20" s="121"/>
      <c r="G20" s="48"/>
    </row>
    <row r="21" spans="1:8" s="4" customFormat="1" ht="29.25" customHeight="1">
      <c r="A21" s="55" t="s">
        <v>115</v>
      </c>
      <c r="B21" s="60" t="s">
        <v>4</v>
      </c>
      <c r="C21" s="56" t="s">
        <v>5</v>
      </c>
      <c r="D21" s="61"/>
      <c r="E21" s="66"/>
      <c r="F21" s="121"/>
      <c r="G21" s="114"/>
    </row>
    <row r="22" spans="1:8" s="4" customFormat="1" ht="90" customHeight="1">
      <c r="A22" s="55"/>
      <c r="B22" s="60"/>
      <c r="C22" s="56" t="s">
        <v>113</v>
      </c>
      <c r="D22" s="61"/>
      <c r="E22" s="66"/>
      <c r="F22" s="121"/>
      <c r="G22" s="114"/>
    </row>
    <row r="23" spans="1:8" s="4" customFormat="1" ht="155.25" customHeight="1">
      <c r="A23" s="55"/>
      <c r="B23" s="60"/>
      <c r="C23" s="56" t="s">
        <v>128</v>
      </c>
      <c r="D23" s="61"/>
      <c r="E23" s="66"/>
      <c r="F23" s="121"/>
      <c r="G23" s="114"/>
    </row>
    <row r="24" spans="1:8" s="4" customFormat="1">
      <c r="A24" s="55" t="s">
        <v>116</v>
      </c>
      <c r="B24" s="60"/>
      <c r="C24" s="56" t="s">
        <v>69</v>
      </c>
      <c r="D24" s="63" t="s">
        <v>30</v>
      </c>
      <c r="E24" s="67">
        <v>10</v>
      </c>
      <c r="F24" s="122"/>
      <c r="G24" s="47">
        <f t="shared" ref="G24:G25" si="0">E24*F24</f>
        <v>0</v>
      </c>
    </row>
    <row r="25" spans="1:8" s="4" customFormat="1">
      <c r="A25" s="55" t="s">
        <v>117</v>
      </c>
      <c r="B25" s="60"/>
      <c r="C25" s="56" t="s">
        <v>142</v>
      </c>
      <c r="D25" s="63" t="s">
        <v>8</v>
      </c>
      <c r="E25" s="67">
        <v>228</v>
      </c>
      <c r="F25" s="122"/>
      <c r="G25" s="47">
        <f t="shared" si="0"/>
        <v>0</v>
      </c>
    </row>
    <row r="26" spans="1:8" s="4" customFormat="1">
      <c r="A26" s="55"/>
      <c r="B26" s="60"/>
      <c r="C26" s="56"/>
      <c r="D26" s="61"/>
      <c r="E26" s="66"/>
      <c r="F26" s="121"/>
      <c r="G26" s="48"/>
    </row>
    <row r="27" spans="1:8" s="4" customFormat="1">
      <c r="A27" s="55" t="s">
        <v>196</v>
      </c>
      <c r="B27" s="60"/>
      <c r="C27" s="56" t="s">
        <v>195</v>
      </c>
      <c r="D27" s="61"/>
      <c r="E27" s="66"/>
      <c r="F27" s="121"/>
      <c r="G27" s="114"/>
    </row>
    <row r="28" spans="1:8" s="4" customFormat="1" ht="84">
      <c r="A28" s="55"/>
      <c r="B28" s="60"/>
      <c r="C28" s="56" t="s">
        <v>194</v>
      </c>
      <c r="D28" s="63" t="s">
        <v>193</v>
      </c>
      <c r="E28" s="67">
        <v>10</v>
      </c>
      <c r="F28" s="122"/>
      <c r="G28" s="47">
        <f>E28*F28</f>
        <v>0</v>
      </c>
    </row>
    <row r="29" spans="1:8" s="142" customFormat="1" ht="11.25">
      <c r="A29" s="69"/>
      <c r="B29" s="70"/>
      <c r="C29" s="71"/>
      <c r="D29" s="72"/>
      <c r="E29" s="73"/>
      <c r="F29" s="123"/>
      <c r="G29" s="115"/>
      <c r="H29" s="141"/>
    </row>
    <row r="30" spans="1:8" s="4" customFormat="1">
      <c r="A30" s="52" t="s">
        <v>20</v>
      </c>
      <c r="B30" s="53"/>
      <c r="C30" s="54" t="s">
        <v>29</v>
      </c>
      <c r="D30" s="14"/>
      <c r="E30" s="31"/>
      <c r="F30" s="38"/>
      <c r="G30" s="15">
        <f>SUM(G8:G29)</f>
        <v>0</v>
      </c>
    </row>
    <row r="31" spans="1:8" s="4" customFormat="1">
      <c r="A31" s="148"/>
      <c r="B31" s="149"/>
      <c r="C31" s="150"/>
      <c r="D31" s="151"/>
      <c r="E31" s="152"/>
      <c r="F31" s="153"/>
      <c r="G31" s="154"/>
    </row>
    <row r="32" spans="1:8" s="4" customFormat="1">
      <c r="A32" s="52" t="s">
        <v>23</v>
      </c>
      <c r="B32" s="53"/>
      <c r="C32" s="54" t="s">
        <v>32</v>
      </c>
      <c r="D32" s="14"/>
      <c r="E32" s="31"/>
      <c r="F32" s="38"/>
      <c r="G32" s="113"/>
    </row>
    <row r="33" spans="1:7" s="4" customFormat="1">
      <c r="A33" s="74"/>
      <c r="B33" s="75"/>
      <c r="C33" s="76"/>
      <c r="D33" s="77"/>
      <c r="E33" s="78"/>
      <c r="F33" s="39"/>
      <c r="G33" s="77"/>
    </row>
    <row r="34" spans="1:7" s="4" customFormat="1">
      <c r="A34" s="55" t="s">
        <v>26</v>
      </c>
      <c r="B34" s="16" t="s">
        <v>62</v>
      </c>
      <c r="C34" s="59" t="s">
        <v>63</v>
      </c>
      <c r="D34" s="57"/>
      <c r="E34" s="58"/>
      <c r="F34" s="33"/>
      <c r="G34" s="46"/>
    </row>
    <row r="35" spans="1:7" s="4" customFormat="1" ht="244.5" customHeight="1">
      <c r="A35" s="45"/>
      <c r="B35" s="16"/>
      <c r="C35" s="79" t="s">
        <v>129</v>
      </c>
      <c r="D35" s="61"/>
      <c r="E35" s="62"/>
      <c r="F35" s="34"/>
      <c r="G35" s="48"/>
    </row>
    <row r="36" spans="1:7" s="4" customFormat="1">
      <c r="A36" s="45" t="s">
        <v>3</v>
      </c>
      <c r="B36" s="16"/>
      <c r="C36" s="65" t="s">
        <v>144</v>
      </c>
      <c r="D36" s="63" t="s">
        <v>33</v>
      </c>
      <c r="E36" s="64">
        <v>18</v>
      </c>
      <c r="F36" s="35"/>
      <c r="G36" s="47">
        <f>E36*F36</f>
        <v>0</v>
      </c>
    </row>
    <row r="37" spans="1:7" s="4" customFormat="1">
      <c r="A37" s="45"/>
      <c r="B37" s="16"/>
      <c r="C37" s="65"/>
      <c r="D37" s="57"/>
      <c r="E37" s="58"/>
      <c r="F37" s="33"/>
      <c r="G37" s="46"/>
    </row>
    <row r="38" spans="1:7" s="4" customFormat="1">
      <c r="A38" s="45" t="s">
        <v>9</v>
      </c>
      <c r="B38" s="16" t="s">
        <v>34</v>
      </c>
      <c r="C38" s="80" t="s">
        <v>35</v>
      </c>
      <c r="D38" s="57"/>
      <c r="E38" s="58"/>
      <c r="F38" s="33"/>
      <c r="G38" s="46"/>
    </row>
    <row r="39" spans="1:7" s="4" customFormat="1" ht="182.25" customHeight="1">
      <c r="A39" s="45"/>
      <c r="B39" s="16"/>
      <c r="C39" s="65" t="s">
        <v>130</v>
      </c>
      <c r="D39" s="61"/>
      <c r="E39" s="62"/>
      <c r="F39" s="34"/>
      <c r="G39" s="48"/>
    </row>
    <row r="40" spans="1:7" s="4" customFormat="1" ht="113.25" customHeight="1">
      <c r="A40" s="45"/>
      <c r="B40" s="16" t="s">
        <v>55</v>
      </c>
      <c r="C40" s="65" t="s">
        <v>77</v>
      </c>
      <c r="D40" s="61"/>
      <c r="E40" s="62"/>
      <c r="F40" s="34"/>
      <c r="G40" s="48"/>
    </row>
    <row r="41" spans="1:7" s="4" customFormat="1">
      <c r="A41" s="45" t="s">
        <v>114</v>
      </c>
      <c r="B41" s="16" t="s">
        <v>56</v>
      </c>
      <c r="C41" s="65" t="s">
        <v>118</v>
      </c>
      <c r="D41" s="81" t="s">
        <v>33</v>
      </c>
      <c r="E41" s="64">
        <v>127</v>
      </c>
      <c r="F41" s="35"/>
      <c r="G41" s="47">
        <f>E41*F41</f>
        <v>0</v>
      </c>
    </row>
    <row r="42" spans="1:7" s="4" customFormat="1">
      <c r="A42" s="45"/>
      <c r="B42" s="16"/>
      <c r="C42" s="65"/>
      <c r="D42" s="57"/>
      <c r="E42" s="58"/>
      <c r="F42" s="33"/>
      <c r="G42" s="46"/>
    </row>
    <row r="43" spans="1:7" s="4" customFormat="1">
      <c r="A43" s="45" t="s">
        <v>80</v>
      </c>
      <c r="B43" s="16" t="s">
        <v>38</v>
      </c>
      <c r="C43" s="80" t="s">
        <v>39</v>
      </c>
      <c r="D43" s="57"/>
      <c r="E43" s="58"/>
      <c r="F43" s="33"/>
      <c r="G43" s="46"/>
    </row>
    <row r="44" spans="1:7" s="4" customFormat="1" ht="171" customHeight="1">
      <c r="A44" s="45"/>
      <c r="B44" s="16"/>
      <c r="C44" s="65" t="s">
        <v>131</v>
      </c>
      <c r="D44" s="57"/>
      <c r="E44" s="58"/>
      <c r="F44" s="33"/>
      <c r="G44" s="46"/>
    </row>
    <row r="45" spans="1:7" s="4" customFormat="1" ht="24">
      <c r="A45" s="45"/>
      <c r="B45" s="16"/>
      <c r="C45" s="82" t="s">
        <v>78</v>
      </c>
      <c r="D45" s="63" t="s">
        <v>33</v>
      </c>
      <c r="E45" s="64">
        <f>E41</f>
        <v>127</v>
      </c>
      <c r="F45" s="35"/>
      <c r="G45" s="47">
        <f>E45*F45</f>
        <v>0</v>
      </c>
    </row>
    <row r="46" spans="1:7" s="4" customFormat="1">
      <c r="A46" s="45"/>
      <c r="B46" s="16"/>
      <c r="C46" s="65"/>
      <c r="D46" s="61"/>
      <c r="E46" s="62"/>
      <c r="F46" s="34"/>
      <c r="G46" s="48"/>
    </row>
    <row r="47" spans="1:7" s="1" customFormat="1" ht="24">
      <c r="A47" s="45" t="s">
        <v>98</v>
      </c>
      <c r="B47" s="16" t="s">
        <v>73</v>
      </c>
      <c r="C47" s="132" t="s">
        <v>74</v>
      </c>
      <c r="D47" s="61"/>
      <c r="E47" s="62"/>
      <c r="F47" s="40"/>
      <c r="G47" s="48"/>
    </row>
    <row r="48" spans="1:7" s="1" customFormat="1" ht="212.25" customHeight="1">
      <c r="A48" s="45"/>
      <c r="B48" s="16"/>
      <c r="C48" s="65" t="s">
        <v>133</v>
      </c>
      <c r="D48" s="61"/>
      <c r="E48" s="62"/>
      <c r="F48" s="40"/>
      <c r="G48" s="48"/>
    </row>
    <row r="49" spans="1:7" s="1" customFormat="1" ht="99" customHeight="1">
      <c r="A49" s="45"/>
      <c r="B49" s="16"/>
      <c r="C49" s="65" t="s">
        <v>132</v>
      </c>
      <c r="D49" s="61"/>
      <c r="E49" s="62"/>
      <c r="F49" s="40"/>
      <c r="G49" s="48"/>
    </row>
    <row r="50" spans="1:7" s="1" customFormat="1" ht="27.75" customHeight="1">
      <c r="A50" s="45"/>
      <c r="B50" s="16"/>
      <c r="C50" s="65" t="s">
        <v>75</v>
      </c>
      <c r="D50" s="63" t="s">
        <v>33</v>
      </c>
      <c r="E50" s="83">
        <v>60</v>
      </c>
      <c r="F50" s="37"/>
      <c r="G50" s="116">
        <f>E50*F50</f>
        <v>0</v>
      </c>
    </row>
    <row r="51" spans="1:7" s="1" customFormat="1">
      <c r="A51" s="45"/>
      <c r="B51" s="16"/>
      <c r="C51" s="65"/>
      <c r="D51" s="61"/>
      <c r="E51" s="62"/>
      <c r="F51" s="40"/>
      <c r="G51" s="117"/>
    </row>
    <row r="52" spans="1:7" s="1" customFormat="1" ht="24">
      <c r="A52" s="45" t="s">
        <v>99</v>
      </c>
      <c r="B52" s="16" t="s">
        <v>70</v>
      </c>
      <c r="C52" s="65" t="s">
        <v>71</v>
      </c>
      <c r="D52" s="61"/>
      <c r="E52" s="62"/>
      <c r="F52" s="40"/>
      <c r="G52" s="117"/>
    </row>
    <row r="53" spans="1:7" s="1" customFormat="1" ht="77.25" customHeight="1">
      <c r="A53" s="45"/>
      <c r="B53" s="16"/>
      <c r="C53" s="65" t="s">
        <v>134</v>
      </c>
      <c r="D53" s="61"/>
      <c r="E53" s="62"/>
      <c r="F53" s="40"/>
      <c r="G53" s="117"/>
    </row>
    <row r="54" spans="1:7" s="1" customFormat="1" ht="60">
      <c r="A54" s="45"/>
      <c r="B54" s="16"/>
      <c r="C54" s="65" t="s">
        <v>72</v>
      </c>
      <c r="D54" s="63" t="s">
        <v>43</v>
      </c>
      <c r="E54" s="83">
        <v>272</v>
      </c>
      <c r="F54" s="37"/>
      <c r="G54" s="116">
        <f>E54*F54</f>
        <v>0</v>
      </c>
    </row>
    <row r="55" spans="1:7" s="1" customFormat="1">
      <c r="A55" s="45"/>
      <c r="B55" s="16"/>
      <c r="C55" s="65"/>
      <c r="D55" s="61"/>
      <c r="E55" s="62"/>
      <c r="F55" s="40"/>
      <c r="G55" s="117"/>
    </row>
    <row r="56" spans="1:7" s="4" customFormat="1">
      <c r="A56" s="45" t="s">
        <v>100</v>
      </c>
      <c r="B56" s="16" t="s">
        <v>65</v>
      </c>
      <c r="C56" s="80" t="s">
        <v>66</v>
      </c>
      <c r="D56" s="61"/>
      <c r="E56" s="62"/>
      <c r="F56" s="34"/>
      <c r="G56" s="48"/>
    </row>
    <row r="57" spans="1:7" s="4" customFormat="1">
      <c r="A57" s="45"/>
      <c r="B57" s="16" t="s">
        <v>68</v>
      </c>
      <c r="C57" s="65" t="s">
        <v>0</v>
      </c>
      <c r="D57" s="61"/>
      <c r="E57" s="62"/>
      <c r="F57" s="34"/>
      <c r="G57" s="48"/>
    </row>
    <row r="58" spans="1:7" s="4" customFormat="1" ht="240">
      <c r="A58" s="45"/>
      <c r="B58" s="16"/>
      <c r="C58" s="65" t="s">
        <v>135</v>
      </c>
      <c r="D58" s="61"/>
      <c r="E58" s="62"/>
      <c r="F58" s="34"/>
      <c r="G58" s="48"/>
    </row>
    <row r="59" spans="1:7" s="4" customFormat="1" ht="48">
      <c r="A59" s="45" t="s">
        <v>119</v>
      </c>
      <c r="B59" s="16"/>
      <c r="C59" s="65" t="s">
        <v>120</v>
      </c>
      <c r="D59" s="63" t="s">
        <v>33</v>
      </c>
      <c r="E59" s="64">
        <v>15</v>
      </c>
      <c r="F59" s="35"/>
      <c r="G59" s="47">
        <f>E59*F59</f>
        <v>0</v>
      </c>
    </row>
    <row r="60" spans="1:7" s="4" customFormat="1">
      <c r="A60" s="45"/>
      <c r="B60" s="16"/>
      <c r="C60" s="65"/>
      <c r="D60" s="61"/>
      <c r="E60" s="62"/>
      <c r="F60" s="34"/>
      <c r="G60" s="48"/>
    </row>
    <row r="61" spans="1:7" s="4" customFormat="1">
      <c r="A61" s="45" t="s">
        <v>101</v>
      </c>
      <c r="B61" s="16" t="s">
        <v>44</v>
      </c>
      <c r="C61" s="80" t="s">
        <v>45</v>
      </c>
      <c r="D61" s="61"/>
      <c r="E61" s="62"/>
      <c r="F61" s="34"/>
      <c r="G61" s="48"/>
    </row>
    <row r="62" spans="1:7" s="4" customFormat="1">
      <c r="A62" s="45"/>
      <c r="B62" s="16" t="s">
        <v>57</v>
      </c>
      <c r="C62" s="65" t="s">
        <v>58</v>
      </c>
      <c r="D62" s="61"/>
      <c r="E62" s="62"/>
      <c r="F62" s="34"/>
      <c r="G62" s="48"/>
    </row>
    <row r="63" spans="1:7" s="4" customFormat="1" ht="255" customHeight="1">
      <c r="A63" s="45"/>
      <c r="B63" s="16"/>
      <c r="C63" s="65" t="s">
        <v>136</v>
      </c>
      <c r="D63" s="1"/>
      <c r="E63" s="13"/>
      <c r="F63" s="120"/>
      <c r="G63" s="1"/>
    </row>
    <row r="64" spans="1:7" s="4" customFormat="1" ht="96">
      <c r="A64" s="45"/>
      <c r="B64" s="16"/>
      <c r="C64" s="65" t="s">
        <v>137</v>
      </c>
      <c r="E64" s="29"/>
      <c r="F64" s="124"/>
    </row>
    <row r="65" spans="1:7" s="4" customFormat="1">
      <c r="A65" s="45" t="s">
        <v>121</v>
      </c>
      <c r="B65" s="16"/>
      <c r="C65" s="65" t="s">
        <v>122</v>
      </c>
      <c r="D65" s="63" t="s">
        <v>43</v>
      </c>
      <c r="E65" s="64">
        <v>397</v>
      </c>
      <c r="F65" s="35"/>
      <c r="G65" s="47">
        <f>E65*F65</f>
        <v>0</v>
      </c>
    </row>
    <row r="66" spans="1:7" s="4" customFormat="1" ht="27.75" customHeight="1">
      <c r="A66" s="84" t="s">
        <v>102</v>
      </c>
      <c r="B66" s="16" t="s">
        <v>47</v>
      </c>
      <c r="C66" s="80" t="s">
        <v>46</v>
      </c>
      <c r="D66" s="61"/>
      <c r="E66" s="62"/>
      <c r="F66" s="34"/>
      <c r="G66" s="48"/>
    </row>
    <row r="67" spans="1:7" s="4" customFormat="1" ht="24">
      <c r="A67" s="45"/>
      <c r="B67" s="16" t="s">
        <v>48</v>
      </c>
      <c r="C67" s="65" t="s">
        <v>61</v>
      </c>
      <c r="D67" s="61"/>
      <c r="E67" s="62"/>
      <c r="F67" s="34"/>
      <c r="G67" s="48"/>
    </row>
    <row r="68" spans="1:7" s="4" customFormat="1" ht="305.25" customHeight="1">
      <c r="A68" s="45"/>
      <c r="B68" s="16"/>
      <c r="C68" s="65" t="s">
        <v>138</v>
      </c>
      <c r="D68" s="61"/>
      <c r="E68" s="62"/>
      <c r="F68" s="34"/>
      <c r="G68" s="48"/>
    </row>
    <row r="69" spans="1:7" s="4" customFormat="1" ht="96">
      <c r="A69" s="45"/>
      <c r="B69" s="16"/>
      <c r="C69" s="65" t="s">
        <v>79</v>
      </c>
      <c r="D69" s="61"/>
      <c r="E69" s="62"/>
      <c r="F69" s="34"/>
      <c r="G69" s="48"/>
    </row>
    <row r="70" spans="1:7" s="4" customFormat="1">
      <c r="A70" s="45" t="s">
        <v>123</v>
      </c>
      <c r="B70" s="16"/>
      <c r="C70" s="65" t="s">
        <v>124</v>
      </c>
      <c r="D70" s="63" t="s">
        <v>43</v>
      </c>
      <c r="E70" s="64">
        <v>49</v>
      </c>
      <c r="F70" s="35"/>
      <c r="G70" s="47">
        <f>E70*F70</f>
        <v>0</v>
      </c>
    </row>
    <row r="71" spans="1:7" s="4" customFormat="1">
      <c r="A71" s="45"/>
      <c r="B71" s="16"/>
      <c r="C71" s="65"/>
      <c r="D71" s="61"/>
      <c r="E71" s="62"/>
      <c r="F71" s="34"/>
      <c r="G71" s="48"/>
    </row>
    <row r="72" spans="1:7" s="4" customFormat="1">
      <c r="A72" s="45" t="s">
        <v>103</v>
      </c>
      <c r="B72" s="16" t="s">
        <v>1</v>
      </c>
      <c r="C72" s="80" t="s">
        <v>2</v>
      </c>
      <c r="D72" s="61"/>
      <c r="E72" s="62"/>
      <c r="F72" s="34"/>
      <c r="G72" s="48"/>
    </row>
    <row r="73" spans="1:7" s="4" customFormat="1">
      <c r="A73" s="45" t="s">
        <v>125</v>
      </c>
      <c r="B73" s="16" t="s">
        <v>83</v>
      </c>
      <c r="C73" s="65" t="s">
        <v>82</v>
      </c>
      <c r="D73" s="61"/>
      <c r="E73" s="62"/>
      <c r="F73" s="34"/>
      <c r="G73" s="48"/>
    </row>
    <row r="74" spans="1:7" s="4" customFormat="1" ht="104.25" customHeight="1">
      <c r="A74" s="45"/>
      <c r="B74" s="16"/>
      <c r="C74" s="85" t="s">
        <v>85</v>
      </c>
      <c r="D74" s="61"/>
      <c r="E74" s="62"/>
      <c r="F74" s="34"/>
      <c r="G74" s="48"/>
    </row>
    <row r="75" spans="1:7" s="4" customFormat="1" ht="84">
      <c r="A75" s="45"/>
      <c r="B75" s="16"/>
      <c r="C75" s="85" t="s">
        <v>84</v>
      </c>
      <c r="D75" s="61"/>
      <c r="E75" s="62"/>
      <c r="F75" s="34"/>
      <c r="G75" s="48"/>
    </row>
    <row r="76" spans="1:7" s="1" customFormat="1">
      <c r="A76" s="84"/>
      <c r="B76" s="16"/>
      <c r="C76" s="65" t="s">
        <v>53</v>
      </c>
      <c r="D76" s="63" t="s">
        <v>30</v>
      </c>
      <c r="E76" s="83">
        <v>130</v>
      </c>
      <c r="F76" s="37"/>
      <c r="G76" s="116">
        <f>E76*F76</f>
        <v>0</v>
      </c>
    </row>
    <row r="77" spans="1:7" s="4" customFormat="1">
      <c r="A77" s="45"/>
      <c r="B77" s="16"/>
      <c r="C77" s="65"/>
      <c r="D77" s="61"/>
      <c r="E77" s="62"/>
      <c r="F77" s="34"/>
      <c r="G77" s="48"/>
    </row>
    <row r="78" spans="1:7" s="4" customFormat="1">
      <c r="A78" s="52" t="s">
        <v>23</v>
      </c>
      <c r="B78" s="53"/>
      <c r="C78" s="54" t="s">
        <v>40</v>
      </c>
      <c r="D78" s="14"/>
      <c r="E78" s="31"/>
      <c r="F78" s="38"/>
      <c r="G78" s="15">
        <f>SUM(G34:G77)</f>
        <v>0</v>
      </c>
    </row>
    <row r="79" spans="1:7" s="4" customFormat="1">
      <c r="A79" s="52" t="s">
        <v>36</v>
      </c>
      <c r="B79" s="53"/>
      <c r="C79" s="54" t="s">
        <v>41</v>
      </c>
      <c r="D79" s="14"/>
      <c r="E79" s="31"/>
      <c r="F79" s="38"/>
      <c r="G79" s="113"/>
    </row>
    <row r="80" spans="1:7" s="4" customFormat="1">
      <c r="A80" s="87"/>
      <c r="B80" s="75"/>
      <c r="C80" s="88"/>
      <c r="D80" s="77"/>
      <c r="E80" s="78"/>
      <c r="F80" s="39"/>
      <c r="G80" s="77"/>
    </row>
    <row r="81" spans="1:8" s="4" customFormat="1" ht="25.5" customHeight="1">
      <c r="A81" s="45" t="s">
        <v>90</v>
      </c>
      <c r="B81" s="16" t="s">
        <v>11</v>
      </c>
      <c r="C81" s="80" t="s">
        <v>59</v>
      </c>
      <c r="D81" s="57"/>
      <c r="E81" s="58"/>
      <c r="F81" s="33"/>
      <c r="G81" s="2"/>
    </row>
    <row r="82" spans="1:8" s="4" customFormat="1" ht="176.25" customHeight="1">
      <c r="A82" s="45"/>
      <c r="B82" s="16" t="s">
        <v>60</v>
      </c>
      <c r="C82" s="65" t="s">
        <v>141</v>
      </c>
      <c r="D82" s="57"/>
      <c r="E82" s="58"/>
      <c r="F82" s="33"/>
      <c r="G82" s="46"/>
    </row>
    <row r="83" spans="1:8" s="4" customFormat="1">
      <c r="A83" s="45" t="s">
        <v>104</v>
      </c>
      <c r="B83" s="16"/>
      <c r="C83" s="86" t="s">
        <v>145</v>
      </c>
      <c r="D83" s="63" t="s">
        <v>33</v>
      </c>
      <c r="E83" s="64">
        <v>159</v>
      </c>
      <c r="F83" s="35"/>
      <c r="G83" s="47">
        <f>E83*F83</f>
        <v>0</v>
      </c>
    </row>
    <row r="84" spans="1:8" s="4" customFormat="1">
      <c r="A84" s="45"/>
      <c r="B84" s="16"/>
      <c r="C84" s="86"/>
      <c r="D84" s="61"/>
      <c r="E84" s="62"/>
      <c r="F84" s="34"/>
      <c r="G84" s="48"/>
    </row>
    <row r="85" spans="1:8" s="4" customFormat="1" ht="24">
      <c r="A85" s="45" t="s">
        <v>91</v>
      </c>
      <c r="B85" s="16" t="s">
        <v>6</v>
      </c>
      <c r="C85" s="80" t="s">
        <v>7</v>
      </c>
      <c r="D85" s="57"/>
      <c r="E85" s="58"/>
      <c r="F85" s="33"/>
      <c r="G85" s="46"/>
    </row>
    <row r="86" spans="1:8" s="4" customFormat="1" ht="122.25" customHeight="1">
      <c r="A86" s="45"/>
      <c r="B86" s="16"/>
      <c r="C86" s="90" t="s">
        <v>139</v>
      </c>
      <c r="D86" s="1"/>
      <c r="E86" s="62"/>
      <c r="F86" s="34"/>
      <c r="G86" s="48"/>
    </row>
    <row r="87" spans="1:8" s="4" customFormat="1">
      <c r="A87" s="45"/>
      <c r="B87" s="16"/>
      <c r="C87" s="90" t="s">
        <v>88</v>
      </c>
      <c r="D87" s="63" t="s">
        <v>43</v>
      </c>
      <c r="E87" s="64">
        <v>250</v>
      </c>
      <c r="F87" s="35"/>
      <c r="G87" s="47">
        <f>E87*F87</f>
        <v>0</v>
      </c>
    </row>
    <row r="88" spans="1:8" s="4" customFormat="1">
      <c r="A88" s="45"/>
      <c r="B88" s="16"/>
      <c r="C88" s="91"/>
      <c r="D88" s="61"/>
      <c r="E88" s="62"/>
      <c r="F88" s="34"/>
      <c r="G88" s="48"/>
    </row>
    <row r="89" spans="1:8" s="4" customFormat="1">
      <c r="A89" s="45" t="s">
        <v>92</v>
      </c>
      <c r="B89" s="16"/>
      <c r="C89" s="80" t="s">
        <v>89</v>
      </c>
      <c r="D89" s="57"/>
      <c r="E89" s="58"/>
      <c r="F89" s="33"/>
      <c r="G89" s="46"/>
    </row>
    <row r="90" spans="1:8" s="4" customFormat="1" ht="121.5" customHeight="1">
      <c r="A90" s="45"/>
      <c r="B90" s="89" t="s">
        <v>87</v>
      </c>
      <c r="C90" s="65" t="s">
        <v>140</v>
      </c>
      <c r="D90" s="61"/>
      <c r="E90" s="62"/>
      <c r="F90" s="34"/>
      <c r="G90" s="48"/>
    </row>
    <row r="91" spans="1:8" s="4" customFormat="1">
      <c r="A91" s="93" t="s">
        <v>146</v>
      </c>
      <c r="B91" s="92"/>
      <c r="C91" s="65" t="s">
        <v>147</v>
      </c>
      <c r="D91" s="63" t="s">
        <v>43</v>
      </c>
      <c r="E91" s="64">
        <v>250</v>
      </c>
      <c r="F91" s="35"/>
      <c r="G91" s="47">
        <f>E91*F91</f>
        <v>0</v>
      </c>
    </row>
    <row r="92" spans="1:8" s="4" customFormat="1">
      <c r="A92" s="93"/>
      <c r="B92" s="92"/>
      <c r="C92" s="65"/>
      <c r="D92" s="68"/>
      <c r="E92" s="94"/>
      <c r="F92" s="36"/>
      <c r="G92" s="47"/>
    </row>
    <row r="93" spans="1:8" s="4" customFormat="1">
      <c r="A93" s="52" t="s">
        <v>36</v>
      </c>
      <c r="B93" s="53"/>
      <c r="C93" s="54" t="s">
        <v>42</v>
      </c>
      <c r="D93" s="14"/>
      <c r="E93" s="31"/>
      <c r="F93" s="38"/>
      <c r="G93" s="15">
        <f>SUM(G81:G92)</f>
        <v>0</v>
      </c>
    </row>
    <row r="94" spans="1:8" s="26" customFormat="1" ht="14.25">
      <c r="A94" s="52" t="s">
        <v>37</v>
      </c>
      <c r="B94" s="53"/>
      <c r="C94" s="28" t="s">
        <v>178</v>
      </c>
      <c r="D94" s="24"/>
      <c r="E94" s="32"/>
      <c r="F94" s="125"/>
      <c r="G94" s="25"/>
    </row>
    <row r="95" spans="1:8" s="26" customFormat="1" ht="14.25">
      <c r="A95" s="45"/>
      <c r="B95" s="16"/>
      <c r="C95" s="132"/>
      <c r="D95" s="57"/>
      <c r="E95" s="58"/>
      <c r="F95" s="41"/>
      <c r="G95" s="2"/>
    </row>
    <row r="96" spans="1:8" s="1" customFormat="1">
      <c r="A96" s="55" t="s">
        <v>172</v>
      </c>
      <c r="B96" s="60"/>
      <c r="C96" s="106" t="s">
        <v>32</v>
      </c>
      <c r="D96" s="61"/>
      <c r="E96" s="43"/>
      <c r="F96" s="127"/>
      <c r="G96" s="119"/>
      <c r="H96" s="3"/>
    </row>
    <row r="97" spans="1:8" s="1" customFormat="1">
      <c r="A97" s="55" t="s">
        <v>182</v>
      </c>
      <c r="B97" s="60"/>
      <c r="C97" s="106" t="s">
        <v>154</v>
      </c>
      <c r="D97" s="61"/>
      <c r="E97" s="43"/>
      <c r="F97" s="127"/>
      <c r="G97" s="119"/>
      <c r="H97" s="3"/>
    </row>
    <row r="98" spans="1:8" s="1" customFormat="1" ht="156">
      <c r="A98" s="55"/>
      <c r="B98" s="60"/>
      <c r="C98" s="106" t="s">
        <v>155</v>
      </c>
      <c r="D98" s="61"/>
      <c r="E98" s="43"/>
      <c r="F98" s="127"/>
      <c r="G98" s="119"/>
      <c r="H98" s="3"/>
    </row>
    <row r="99" spans="1:8" s="1" customFormat="1">
      <c r="A99" s="55"/>
      <c r="B99" s="60"/>
      <c r="C99" s="106" t="s">
        <v>81</v>
      </c>
      <c r="D99" s="61"/>
      <c r="E99" s="43"/>
      <c r="F99" s="127"/>
      <c r="G99" s="119"/>
      <c r="H99" s="3"/>
    </row>
    <row r="100" spans="1:8" s="1" customFormat="1">
      <c r="A100" s="55"/>
      <c r="B100" s="60"/>
      <c r="C100" s="86" t="s">
        <v>156</v>
      </c>
      <c r="D100" s="108" t="s">
        <v>33</v>
      </c>
      <c r="E100" s="95">
        <v>215</v>
      </c>
      <c r="F100" s="122"/>
      <c r="G100" s="118">
        <f>E100*F100</f>
        <v>0</v>
      </c>
      <c r="H100" s="3"/>
    </row>
    <row r="101" spans="1:8" s="1" customFormat="1">
      <c r="A101" s="55"/>
      <c r="B101" s="60"/>
      <c r="C101" s="106"/>
      <c r="D101" s="61"/>
      <c r="E101" s="43"/>
      <c r="F101" s="127"/>
      <c r="G101" s="119"/>
      <c r="H101" s="3"/>
    </row>
    <row r="102" spans="1:8" s="1" customFormat="1">
      <c r="A102" s="55" t="s">
        <v>10</v>
      </c>
      <c r="B102" s="60"/>
      <c r="C102" s="106" t="s">
        <v>157</v>
      </c>
      <c r="D102" s="61"/>
      <c r="E102" s="43"/>
      <c r="F102" s="127"/>
      <c r="G102" s="119"/>
      <c r="H102" s="3"/>
    </row>
    <row r="103" spans="1:8" s="1" customFormat="1" ht="84">
      <c r="A103" s="55"/>
      <c r="B103" s="60"/>
      <c r="C103" s="106" t="s">
        <v>158</v>
      </c>
      <c r="D103" s="61"/>
      <c r="E103" s="43"/>
      <c r="F103" s="127"/>
      <c r="G103" s="119"/>
      <c r="H103" s="3"/>
    </row>
    <row r="104" spans="1:8" s="1" customFormat="1">
      <c r="A104" s="55"/>
      <c r="B104" s="60"/>
      <c r="C104" s="86" t="s">
        <v>159</v>
      </c>
      <c r="D104" s="108" t="s">
        <v>33</v>
      </c>
      <c r="E104" s="95">
        <v>117</v>
      </c>
      <c r="F104" s="122"/>
      <c r="G104" s="118">
        <f>E104*F104</f>
        <v>0</v>
      </c>
      <c r="H104" s="3"/>
    </row>
    <row r="105" spans="1:8" s="1" customFormat="1">
      <c r="A105" s="55"/>
      <c r="B105" s="60"/>
      <c r="C105" s="106"/>
      <c r="D105" s="61"/>
      <c r="E105" s="43"/>
      <c r="F105" s="127"/>
      <c r="G105" s="119"/>
      <c r="H105" s="3"/>
    </row>
    <row r="106" spans="1:8" s="1" customFormat="1">
      <c r="A106" s="55" t="s">
        <v>183</v>
      </c>
      <c r="B106" s="60"/>
      <c r="C106" s="106" t="s">
        <v>160</v>
      </c>
      <c r="D106" s="61"/>
      <c r="E106" s="43"/>
      <c r="F106" s="127"/>
      <c r="G106" s="119"/>
      <c r="H106" s="3"/>
    </row>
    <row r="107" spans="1:8" s="1" customFormat="1" ht="24">
      <c r="A107" s="55" t="s">
        <v>184</v>
      </c>
      <c r="B107" s="60"/>
      <c r="C107" s="106" t="s">
        <v>161</v>
      </c>
      <c r="D107" s="61"/>
      <c r="E107" s="43"/>
      <c r="F107" s="127"/>
      <c r="G107" s="119"/>
      <c r="H107" s="3"/>
    </row>
    <row r="108" spans="1:8" s="1" customFormat="1" ht="132">
      <c r="A108" s="55"/>
      <c r="B108" s="60"/>
      <c r="C108" s="106" t="s">
        <v>162</v>
      </c>
      <c r="D108" s="61"/>
      <c r="E108" s="43"/>
      <c r="F108" s="127"/>
      <c r="G108" s="119"/>
      <c r="H108" s="3"/>
    </row>
    <row r="109" spans="1:8" s="1" customFormat="1">
      <c r="A109" s="55"/>
      <c r="B109" s="60"/>
      <c r="C109" s="86" t="s">
        <v>163</v>
      </c>
      <c r="D109" s="108" t="s">
        <v>8</v>
      </c>
      <c r="E109" s="95">
        <v>195</v>
      </c>
      <c r="F109" s="122"/>
      <c r="G109" s="118">
        <f>E109*F109</f>
        <v>0</v>
      </c>
      <c r="H109" s="3"/>
    </row>
    <row r="110" spans="1:8" s="1" customFormat="1">
      <c r="A110" s="55"/>
      <c r="B110" s="60"/>
      <c r="C110" s="106"/>
      <c r="D110" s="61"/>
      <c r="E110" s="43"/>
      <c r="F110" s="127"/>
      <c r="G110" s="119"/>
      <c r="H110" s="3"/>
    </row>
    <row r="111" spans="1:8" s="1" customFormat="1">
      <c r="A111" s="55" t="s">
        <v>185</v>
      </c>
      <c r="B111" s="60"/>
      <c r="C111" s="106" t="s">
        <v>164</v>
      </c>
      <c r="D111" s="61"/>
      <c r="E111" s="43"/>
      <c r="F111" s="127"/>
      <c r="G111" s="119"/>
      <c r="H111" s="3"/>
    </row>
    <row r="112" spans="1:8" s="1" customFormat="1">
      <c r="A112" s="55"/>
      <c r="B112" s="60"/>
      <c r="C112" s="106" t="s">
        <v>165</v>
      </c>
      <c r="D112" s="61"/>
      <c r="E112" s="43"/>
      <c r="F112" s="127"/>
      <c r="G112" s="119"/>
      <c r="H112" s="3"/>
    </row>
    <row r="113" spans="1:8" s="1" customFormat="1" ht="108">
      <c r="A113" s="55"/>
      <c r="B113" s="60"/>
      <c r="C113" s="106" t="s">
        <v>181</v>
      </c>
      <c r="D113" s="61"/>
      <c r="E113" s="43"/>
      <c r="F113" s="127"/>
      <c r="G113" s="119"/>
      <c r="H113" s="3"/>
    </row>
    <row r="114" spans="1:8" s="1" customFormat="1">
      <c r="A114" s="55"/>
      <c r="B114" s="60"/>
      <c r="C114" s="106" t="s">
        <v>166</v>
      </c>
      <c r="D114" s="61"/>
      <c r="E114" s="43"/>
      <c r="F114" s="127"/>
      <c r="G114" s="119"/>
      <c r="H114" s="3"/>
    </row>
    <row r="115" spans="1:8" s="1" customFormat="1">
      <c r="A115" s="55" t="s">
        <v>186</v>
      </c>
      <c r="B115" s="60"/>
      <c r="C115" s="86" t="s">
        <v>167</v>
      </c>
      <c r="D115" s="108" t="s">
        <v>33</v>
      </c>
      <c r="E115" s="95">
        <v>23</v>
      </c>
      <c r="F115" s="122"/>
      <c r="G115" s="118">
        <f>E115*F115</f>
        <v>0</v>
      </c>
      <c r="H115" s="3"/>
    </row>
    <row r="116" spans="1:8" s="1" customFormat="1">
      <c r="A116" s="55" t="s">
        <v>187</v>
      </c>
      <c r="B116" s="60"/>
      <c r="C116" s="86" t="s">
        <v>168</v>
      </c>
      <c r="D116" s="108" t="s">
        <v>33</v>
      </c>
      <c r="E116" s="95">
        <v>25</v>
      </c>
      <c r="F116" s="122"/>
      <c r="G116" s="118">
        <f>E116*F116</f>
        <v>0</v>
      </c>
      <c r="H116" s="3"/>
    </row>
    <row r="117" spans="1:8" s="1" customFormat="1">
      <c r="A117" s="55"/>
      <c r="B117" s="60"/>
      <c r="C117" s="106"/>
      <c r="D117" s="61"/>
      <c r="E117" s="43"/>
      <c r="F117" s="127"/>
      <c r="G117" s="119"/>
      <c r="H117" s="3"/>
    </row>
    <row r="118" spans="1:8" s="1" customFormat="1">
      <c r="A118" s="55" t="s">
        <v>188</v>
      </c>
      <c r="B118" s="60"/>
      <c r="C118" s="106" t="s">
        <v>169</v>
      </c>
      <c r="D118" s="61"/>
      <c r="E118" s="43"/>
      <c r="F118" s="127"/>
      <c r="G118" s="119"/>
      <c r="H118" s="3"/>
    </row>
    <row r="119" spans="1:8" s="1" customFormat="1">
      <c r="A119" s="55"/>
      <c r="B119" s="60"/>
      <c r="C119" s="106" t="s">
        <v>170</v>
      </c>
      <c r="D119" s="61"/>
      <c r="E119" s="43"/>
      <c r="F119" s="127"/>
      <c r="G119" s="119"/>
      <c r="H119" s="3"/>
    </row>
    <row r="120" spans="1:8" s="1" customFormat="1" ht="156">
      <c r="A120" s="55"/>
      <c r="B120" s="60"/>
      <c r="C120" s="106" t="s">
        <v>171</v>
      </c>
      <c r="D120" s="61"/>
      <c r="E120" s="43"/>
      <c r="F120" s="127"/>
      <c r="G120" s="119"/>
      <c r="H120" s="3"/>
    </row>
    <row r="121" spans="1:8" s="1" customFormat="1">
      <c r="A121" s="55" t="s">
        <v>189</v>
      </c>
      <c r="B121" s="60"/>
      <c r="C121" s="86" t="s">
        <v>173</v>
      </c>
      <c r="D121" s="108" t="s">
        <v>33</v>
      </c>
      <c r="E121" s="95">
        <v>1900</v>
      </c>
      <c r="F121" s="122"/>
      <c r="G121" s="118">
        <f>E121*F121</f>
        <v>0</v>
      </c>
      <c r="H121" s="3"/>
    </row>
    <row r="122" spans="1:8" s="1" customFormat="1">
      <c r="A122" s="55" t="s">
        <v>190</v>
      </c>
      <c r="B122" s="60"/>
      <c r="C122" s="86" t="s">
        <v>174</v>
      </c>
      <c r="D122" s="108" t="s">
        <v>33</v>
      </c>
      <c r="E122" s="95">
        <v>1600</v>
      </c>
      <c r="F122" s="122"/>
      <c r="G122" s="118">
        <f>E122*F122</f>
        <v>0</v>
      </c>
      <c r="H122" s="3"/>
    </row>
    <row r="123" spans="1:8" s="1" customFormat="1">
      <c r="A123" s="55"/>
      <c r="B123" s="60"/>
      <c r="C123" s="106"/>
      <c r="D123" s="61"/>
      <c r="E123" s="43"/>
      <c r="F123" s="127"/>
      <c r="G123" s="119"/>
      <c r="H123" s="3"/>
    </row>
    <row r="124" spans="1:8" s="1" customFormat="1">
      <c r="A124" s="55" t="s">
        <v>191</v>
      </c>
      <c r="B124" s="60"/>
      <c r="C124" s="106" t="s">
        <v>76</v>
      </c>
      <c r="D124" s="61"/>
      <c r="E124" s="43"/>
      <c r="F124" s="127"/>
      <c r="G124" s="119"/>
      <c r="H124" s="3"/>
    </row>
    <row r="125" spans="1:8" s="1" customFormat="1">
      <c r="A125" s="55" t="s">
        <v>192</v>
      </c>
      <c r="B125" s="60"/>
      <c r="C125" s="106" t="s">
        <v>175</v>
      </c>
      <c r="D125" s="61"/>
      <c r="E125" s="43"/>
      <c r="F125" s="127"/>
      <c r="G125" s="119"/>
      <c r="H125" s="3"/>
    </row>
    <row r="126" spans="1:8" s="1" customFormat="1" ht="36">
      <c r="A126" s="55"/>
      <c r="B126" s="60"/>
      <c r="C126" s="106" t="s">
        <v>176</v>
      </c>
      <c r="D126" s="61"/>
      <c r="E126" s="43"/>
      <c r="F126" s="127"/>
      <c r="G126" s="119"/>
      <c r="H126" s="3"/>
    </row>
    <row r="127" spans="1:8" s="1" customFormat="1">
      <c r="A127" s="55"/>
      <c r="B127" s="60"/>
      <c r="C127" s="86" t="s">
        <v>177</v>
      </c>
      <c r="D127" s="108" t="s">
        <v>30</v>
      </c>
      <c r="E127" s="95">
        <v>10</v>
      </c>
      <c r="F127" s="122"/>
      <c r="G127" s="118">
        <f>E127*F127</f>
        <v>0</v>
      </c>
      <c r="H127" s="3"/>
    </row>
    <row r="128" spans="1:8" s="1" customFormat="1">
      <c r="A128" s="55"/>
      <c r="B128" s="60"/>
      <c r="C128" s="106"/>
      <c r="D128" s="61"/>
      <c r="E128" s="43"/>
      <c r="F128" s="127"/>
      <c r="G128" s="119"/>
      <c r="H128" s="3"/>
    </row>
    <row r="129" spans="1:8" s="26" customFormat="1" ht="14.25">
      <c r="A129" s="52" t="s">
        <v>37</v>
      </c>
      <c r="B129" s="53"/>
      <c r="C129" s="28" t="s">
        <v>179</v>
      </c>
      <c r="D129" s="24"/>
      <c r="E129" s="32"/>
      <c r="F129" s="126"/>
      <c r="G129" s="27">
        <f>SUM(G96:G128)</f>
        <v>0</v>
      </c>
    </row>
    <row r="130" spans="1:8" s="131" customFormat="1" ht="12.75">
      <c r="A130" s="97" t="s">
        <v>64</v>
      </c>
      <c r="B130" s="98"/>
      <c r="C130" s="96" t="s">
        <v>93</v>
      </c>
      <c r="D130" s="24"/>
      <c r="E130" s="44"/>
      <c r="F130" s="42"/>
      <c r="G130" s="25"/>
    </row>
    <row r="131" spans="1:8" s="143" customFormat="1" ht="12.75">
      <c r="A131" s="99"/>
      <c r="B131" s="100"/>
      <c r="C131" s="101"/>
      <c r="D131" s="102"/>
      <c r="E131" s="103"/>
      <c r="F131" s="50"/>
      <c r="G131" s="102"/>
    </row>
    <row r="132" spans="1:8" s="1" customFormat="1">
      <c r="A132" s="55" t="s">
        <v>67</v>
      </c>
      <c r="B132" s="60" t="s">
        <v>149</v>
      </c>
      <c r="C132" s="106" t="s">
        <v>150</v>
      </c>
      <c r="D132" s="61"/>
      <c r="E132" s="43"/>
      <c r="F132" s="127"/>
      <c r="G132" s="119">
        <f>E132*F132</f>
        <v>0</v>
      </c>
      <c r="H132" s="3"/>
    </row>
    <row r="133" spans="1:8" s="1" customFormat="1" ht="156">
      <c r="A133" s="55"/>
      <c r="B133" s="60" t="s">
        <v>151</v>
      </c>
      <c r="C133" s="56" t="s">
        <v>153</v>
      </c>
      <c r="D133" s="63" t="s">
        <v>52</v>
      </c>
      <c r="E133" s="49">
        <v>50</v>
      </c>
      <c r="F133" s="128"/>
      <c r="G133" s="118">
        <f>E133*F133</f>
        <v>0</v>
      </c>
      <c r="H133" s="3"/>
    </row>
    <row r="134" spans="1:8" s="1" customFormat="1">
      <c r="A134" s="55"/>
      <c r="B134" s="60"/>
      <c r="C134" s="56"/>
      <c r="D134" s="61"/>
      <c r="E134" s="105"/>
      <c r="F134" s="147"/>
      <c r="G134" s="119"/>
      <c r="H134" s="3"/>
    </row>
    <row r="135" spans="1:8" s="1" customFormat="1">
      <c r="A135" s="55" t="s">
        <v>152</v>
      </c>
      <c r="B135" s="60"/>
      <c r="C135" s="106" t="s">
        <v>94</v>
      </c>
      <c r="D135" s="61"/>
      <c r="E135" s="43"/>
      <c r="F135" s="127"/>
      <c r="G135" s="119">
        <f>E135*F135</f>
        <v>0</v>
      </c>
      <c r="H135" s="3"/>
    </row>
    <row r="136" spans="1:8" s="1" customFormat="1" ht="84">
      <c r="A136" s="55"/>
      <c r="B136" s="60"/>
      <c r="C136" s="56" t="s">
        <v>97</v>
      </c>
      <c r="D136" s="61"/>
      <c r="E136" s="43"/>
      <c r="F136" s="127"/>
      <c r="G136" s="119"/>
      <c r="H136" s="3"/>
    </row>
    <row r="137" spans="1:8" s="1" customFormat="1">
      <c r="A137" s="55"/>
      <c r="B137" s="60"/>
      <c r="C137" s="86" t="s">
        <v>81</v>
      </c>
      <c r="D137" s="108" t="s">
        <v>96</v>
      </c>
      <c r="E137" s="95">
        <v>1</v>
      </c>
      <c r="F137" s="122"/>
      <c r="G137" s="118">
        <f>E137*F137</f>
        <v>0</v>
      </c>
      <c r="H137" s="3"/>
    </row>
    <row r="138" spans="1:8" s="1" customFormat="1">
      <c r="A138" s="55"/>
      <c r="B138" s="60"/>
      <c r="C138" s="86"/>
      <c r="D138" s="107"/>
      <c r="E138" s="104"/>
      <c r="F138" s="121"/>
      <c r="G138" s="119"/>
      <c r="H138" s="3"/>
    </row>
    <row r="139" spans="1:8" s="131" customFormat="1" ht="12.75">
      <c r="A139" s="97" t="s">
        <v>105</v>
      </c>
      <c r="B139" s="98"/>
      <c r="C139" s="109" t="s">
        <v>95</v>
      </c>
      <c r="D139" s="24"/>
      <c r="E139" s="44"/>
      <c r="F139" s="133"/>
      <c r="G139" s="27">
        <f>SUM(G133:G138)</f>
        <v>0</v>
      </c>
    </row>
    <row r="140" spans="1:8" s="143" customFormat="1" ht="12.75">
      <c r="A140" s="99"/>
      <c r="B140" s="100"/>
      <c r="C140" s="160"/>
      <c r="D140" s="102"/>
      <c r="E140" s="103"/>
      <c r="F140" s="161"/>
      <c r="G140" s="161"/>
    </row>
    <row r="141" spans="1:8" s="162" customFormat="1" ht="12.75">
      <c r="A141" s="99"/>
      <c r="B141" s="100"/>
      <c r="C141" s="160"/>
      <c r="D141" s="102"/>
      <c r="E141" s="103"/>
      <c r="F141" s="161"/>
      <c r="G141" s="161"/>
    </row>
    <row r="142" spans="1:8" s="162" customFormat="1" ht="12.75">
      <c r="A142" s="99"/>
      <c r="B142" s="100"/>
      <c r="C142" s="160"/>
      <c r="D142" s="102"/>
      <c r="E142" s="103"/>
      <c r="F142" s="161"/>
      <c r="G142" s="161"/>
    </row>
    <row r="143" spans="1:8" s="143" customFormat="1" ht="12.75">
      <c r="A143" s="163"/>
      <c r="B143" s="155"/>
      <c r="C143" s="156"/>
      <c r="D143" s="157"/>
      <c r="E143" s="158"/>
      <c r="F143" s="159"/>
      <c r="G143" s="159"/>
    </row>
    <row r="144" spans="1:8" s="4" customFormat="1" ht="12.75">
      <c r="A144" s="97"/>
      <c r="B144" s="98"/>
      <c r="C144" s="109" t="s">
        <v>143</v>
      </c>
      <c r="D144" s="24"/>
      <c r="E144" s="44"/>
      <c r="F144" s="133"/>
      <c r="G144" s="27"/>
    </row>
    <row r="145" spans="1:14" s="4" customFormat="1">
      <c r="A145" s="45"/>
      <c r="B145" s="16"/>
      <c r="C145" s="65"/>
      <c r="D145" s="17"/>
      <c r="E145" s="18"/>
      <c r="F145" s="19"/>
      <c r="G145" s="2"/>
    </row>
    <row r="146" spans="1:14" s="4" customFormat="1">
      <c r="A146" s="45"/>
      <c r="B146" s="16"/>
      <c r="C146" s="144" t="s">
        <v>106</v>
      </c>
      <c r="D146" s="17"/>
      <c r="E146" s="18"/>
      <c r="F146" s="19"/>
      <c r="G146" s="2">
        <f>G30</f>
        <v>0</v>
      </c>
      <c r="J146" s="144"/>
      <c r="K146" s="17"/>
      <c r="L146" s="18"/>
      <c r="M146" s="19"/>
      <c r="N146" s="2">
        <f>N30</f>
        <v>0</v>
      </c>
    </row>
    <row r="147" spans="1:14" s="4" customFormat="1">
      <c r="A147" s="45"/>
      <c r="B147" s="16"/>
      <c r="C147" s="144" t="s">
        <v>107</v>
      </c>
      <c r="D147" s="17"/>
      <c r="E147" s="18"/>
      <c r="F147" s="19"/>
      <c r="G147" s="2">
        <f>G78</f>
        <v>0</v>
      </c>
      <c r="J147" s="144"/>
      <c r="K147" s="17"/>
      <c r="L147" s="18"/>
      <c r="M147" s="19"/>
      <c r="N147" s="2">
        <f>N78</f>
        <v>0</v>
      </c>
    </row>
    <row r="148" spans="1:14" s="4" customFormat="1">
      <c r="A148" s="45"/>
      <c r="B148" s="16"/>
      <c r="C148" s="144" t="s">
        <v>108</v>
      </c>
      <c r="D148" s="17"/>
      <c r="E148" s="18"/>
      <c r="F148" s="19"/>
      <c r="G148" s="2">
        <f>G93</f>
        <v>0</v>
      </c>
      <c r="J148" s="144"/>
      <c r="K148" s="17"/>
      <c r="L148" s="18"/>
      <c r="M148" s="19"/>
      <c r="N148" s="2">
        <f>N93</f>
        <v>0</v>
      </c>
    </row>
    <row r="149" spans="1:14" s="4" customFormat="1">
      <c r="A149" s="45"/>
      <c r="B149" s="16"/>
      <c r="C149" s="144" t="s">
        <v>180</v>
      </c>
      <c r="D149" s="17"/>
      <c r="E149" s="18"/>
      <c r="F149" s="19"/>
      <c r="G149" s="2">
        <f>G129</f>
        <v>0</v>
      </c>
      <c r="J149" s="144"/>
      <c r="K149" s="17"/>
      <c r="L149" s="18"/>
      <c r="M149" s="19"/>
      <c r="N149" s="2">
        <f>N129</f>
        <v>0</v>
      </c>
    </row>
    <row r="150" spans="1:14" s="4" customFormat="1">
      <c r="A150" s="45"/>
      <c r="B150" s="16"/>
      <c r="C150" s="144" t="s">
        <v>148</v>
      </c>
      <c r="D150" s="17"/>
      <c r="E150" s="18"/>
      <c r="F150" s="19"/>
      <c r="G150" s="2">
        <f>G139</f>
        <v>0</v>
      </c>
    </row>
    <row r="151" spans="1:14" s="4" customFormat="1">
      <c r="A151" s="45"/>
      <c r="B151" s="16"/>
      <c r="C151" s="65"/>
      <c r="D151" s="17"/>
      <c r="E151" s="18"/>
      <c r="F151" s="19"/>
      <c r="G151" s="2"/>
    </row>
    <row r="152" spans="1:14" s="4" customFormat="1" ht="12.75">
      <c r="A152" s="45"/>
      <c r="B152" s="16"/>
      <c r="C152" s="164" t="s">
        <v>199</v>
      </c>
      <c r="D152" s="17"/>
      <c r="E152" s="18"/>
      <c r="F152" s="19"/>
      <c r="G152" s="2"/>
    </row>
    <row r="153" spans="1:14" s="4" customFormat="1" ht="12.75">
      <c r="A153" s="45"/>
      <c r="B153" s="16"/>
      <c r="C153" s="164" t="s">
        <v>200</v>
      </c>
      <c r="D153" s="17"/>
      <c r="E153" s="18"/>
      <c r="F153" s="19"/>
      <c r="G153" s="2"/>
    </row>
    <row r="154" spans="1:14" s="4" customFormat="1" ht="12.75">
      <c r="A154" s="134"/>
      <c r="B154" s="20"/>
      <c r="C154" s="145" t="s">
        <v>201</v>
      </c>
      <c r="D154" s="135"/>
      <c r="E154" s="136"/>
      <c r="F154" s="137"/>
      <c r="G154" s="138">
        <f>SUM(G145:G151)</f>
        <v>0</v>
      </c>
    </row>
    <row r="168" spans="1:7">
      <c r="A168" s="45"/>
      <c r="B168" s="16"/>
      <c r="C168" s="65"/>
      <c r="D168" s="17"/>
      <c r="E168" s="18"/>
      <c r="F168" s="19"/>
      <c r="G168" s="17"/>
    </row>
    <row r="169" spans="1:7">
      <c r="A169" s="45"/>
      <c r="B169" s="16"/>
      <c r="C169" s="65"/>
      <c r="D169" s="17"/>
      <c r="E169" s="18"/>
      <c r="F169" s="19"/>
      <c r="G169" s="17"/>
    </row>
  </sheetData>
  <phoneticPr fontId="2" type="noConversion"/>
  <pageMargins left="0.59055118110236227" right="0.59055118110236227" top="1.1811023622047245" bottom="0.59055118110236227" header="0" footer="0.27559055118110237"/>
  <pageSetup paperSize="9" scale="99" orientation="portrait" r:id="rId1"/>
  <rowBreaks count="8" manualBreakCount="8">
    <brk id="20" max="16383" man="1"/>
    <brk id="36" max="16383" man="1"/>
    <brk id="45" max="16383" man="1"/>
    <brk id="54" max="16383" man="1"/>
    <brk id="78" max="16383" man="1"/>
    <brk id="93" max="16383" man="1"/>
    <brk id="116" max="16383" man="1"/>
    <brk id="1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STRMEC STUBIČKI</vt:lpstr>
      <vt:lpstr>'STRMEC STUBIČKI'!Ispis_naslova</vt:lpstr>
    </vt:vector>
  </TitlesOfParts>
  <Company>ZPK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Goran</dc:creator>
  <cp:lastModifiedBy>Maja Ivačević</cp:lastModifiedBy>
  <cp:lastPrinted>2019-07-10T05:04:51Z</cp:lastPrinted>
  <dcterms:created xsi:type="dcterms:W3CDTF">2001-07-30T11:20:25Z</dcterms:created>
  <dcterms:modified xsi:type="dcterms:W3CDTF">2019-07-10T05:05:10Z</dcterms:modified>
</cp:coreProperties>
</file>