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810" tabRatio="451" activeTab="0"/>
  </bookViews>
  <sheets>
    <sheet name="Troškovnik-građevinski" sheetId="1" r:id="rId1"/>
  </sheets>
  <definedNames>
    <definedName name="_Toc532263130" localSheetId="0">#N/A</definedName>
    <definedName name="_Toc532263132" localSheetId="0">#N/A</definedName>
    <definedName name="_Toc532286383" localSheetId="0">#N/A</definedName>
    <definedName name="_Toc532286385" localSheetId="0">#N/A</definedName>
  </definedNames>
  <calcPr fullCalcOnLoad="1" fullPrecision="0"/>
</workbook>
</file>

<file path=xl/sharedStrings.xml><?xml version="1.0" encoding="utf-8"?>
<sst xmlns="http://schemas.openxmlformats.org/spreadsheetml/2006/main" count="418" uniqueCount="321">
  <si>
    <t>IZRADA NASIPA OD KAMENITIH MATERIJALA</t>
  </si>
  <si>
    <t>A.</t>
  </si>
  <si>
    <t>ZEMLJANI RADOVI</t>
  </si>
  <si>
    <t>PRIPREMNI RADOVI</t>
  </si>
  <si>
    <t>IZRADA NASIPA</t>
  </si>
  <si>
    <t>2-09.3</t>
  </si>
  <si>
    <t>Broj stavke</t>
  </si>
  <si>
    <t>Opis stavke</t>
  </si>
  <si>
    <t>JM</t>
  </si>
  <si>
    <t>J. C.</t>
  </si>
  <si>
    <t>Iznos</t>
  </si>
  <si>
    <t>m'</t>
  </si>
  <si>
    <t>m2</t>
  </si>
  <si>
    <t>GEODETSKI RADOVI</t>
  </si>
  <si>
    <t>1-02</t>
  </si>
  <si>
    <t>1-02.1</t>
  </si>
  <si>
    <t>ISKOLČENJE TRASE I OBJEKATA</t>
  </si>
  <si>
    <t>OTU</t>
  </si>
  <si>
    <t>REKAPITULACIJA:</t>
  </si>
  <si>
    <t>UKUPNO:</t>
  </si>
  <si>
    <t>Obračun radova:</t>
  </si>
  <si>
    <t>2-09</t>
  </si>
  <si>
    <t>U stavku je uključen utovar i prijevoz do mjesta ugradnje, te prijevoz viška materijala na deponiju, pronalazak deponije i svi troškovi deponiranja.</t>
  </si>
  <si>
    <t>m3</t>
  </si>
  <si>
    <t>KOLIČINA</t>
  </si>
  <si>
    <t>2-01</t>
  </si>
  <si>
    <t>ISKOP HUMUSA</t>
  </si>
  <si>
    <t>Rad se mjeri u kubičnim metrima stvarno iskopanog humusa, mjereno u sraslom stanju.</t>
  </si>
  <si>
    <t>2-02.3</t>
  </si>
  <si>
    <t>2-08</t>
  </si>
  <si>
    <t>UREĐENJE TEMELJNOG TLA</t>
  </si>
  <si>
    <t>2-08.1</t>
  </si>
  <si>
    <t>UREĐENJE TEMELJNOG TLA MEHANIČKIM ZBIJANJEM</t>
  </si>
  <si>
    <t>Kod vezanih tala temeljno se tlo uređuje tek pošto je uklonjen sav humus prema projektu.
Prije zbijanja površinu tla treba izravnati.</t>
  </si>
  <si>
    <t>Zahtijevi kakvoće: stupanj zbijenosti Sz=95-97%, modul stišljivosti Ms&gt;20MN/m²</t>
  </si>
  <si>
    <t>Rad se mjeri u četvornim metrima stvarno uređenog temeljnog tla.</t>
  </si>
  <si>
    <t>B.</t>
  </si>
  <si>
    <t>1.</t>
  </si>
  <si>
    <t>1.1.</t>
  </si>
  <si>
    <t>Ukupno  A. - PRIPREMNI RADOVI  (Kn)
UKUPNI IZNOS ZA PRIJENOS U REKAPITULACIJU (Kn)</t>
  </si>
  <si>
    <t>m</t>
  </si>
  <si>
    <t>2-02.4</t>
  </si>
  <si>
    <t>Iskop u materijalu kategorije ''C''</t>
  </si>
  <si>
    <t>kg</t>
  </si>
  <si>
    <t>1.3.</t>
  </si>
  <si>
    <t>1.4.</t>
  </si>
  <si>
    <t xml:space="preserve">Stavka obuhvaća površinski iskop humusa u debljini sloja od 20 cm.
Humus se iskapa isključivo strojno, buldozerima, bagerima ili univerzalnim strojevima, a ručno jedino tamo gdje to strojevi ne bi mogli obaviti na zadovoljavajući način. </t>
  </si>
  <si>
    <t>Iskop humusa u sloju debljine 20cm</t>
  </si>
  <si>
    <t>Iskolčenje objekata obuhvaća sva geodetska mjerenja, kojima se podaci iz projekta prenose na teren ili s terena u projekte, osiguranje osi iskolčene trase, profiliranje, obnavljanje i održavanje iskolčenih oznaka na terenu za sve vrijeme građenja, odnosno do predaje radova investitoru.</t>
  </si>
  <si>
    <t>Rad se mjeri po metru dužnom u skladu s projektom.</t>
  </si>
  <si>
    <t>POTPORNA KONSTRUKCIJA</t>
  </si>
  <si>
    <t>ŠIROKI ISKOP ZA POTPORNU KONSTRUKCIJU</t>
  </si>
  <si>
    <t>7-01.5.</t>
  </si>
  <si>
    <t>kom</t>
  </si>
  <si>
    <t>7-01.4</t>
  </si>
  <si>
    <t xml:space="preserve"> 4-01.5</t>
  </si>
  <si>
    <t xml:space="preserve">Obračun po m3 stvarno ugrađenog betona. </t>
  </si>
  <si>
    <t>7-00.2.2</t>
  </si>
  <si>
    <t xml:space="preserve">Obračun radova po m2 dvostrane oplate. </t>
  </si>
  <si>
    <t>7-01.5</t>
  </si>
  <si>
    <t xml:space="preserve"> - Rebrasta armatura RA B500B</t>
  </si>
  <si>
    <t>7-01.4.4</t>
  </si>
  <si>
    <t xml:space="preserve"> - Obračun po m3 prema teoretskim dimenzijama iz projekta. </t>
  </si>
  <si>
    <t>TESARSKI, ARMIRAČKI I BETONSKI RADOVI</t>
  </si>
  <si>
    <t>OSTALI RADOVI</t>
  </si>
  <si>
    <t>1.2</t>
  </si>
  <si>
    <t>PDV: 25%</t>
  </si>
  <si>
    <t>1.5.</t>
  </si>
  <si>
    <t>3.</t>
  </si>
  <si>
    <t>2.</t>
  </si>
  <si>
    <t>2.1.</t>
  </si>
  <si>
    <t>2.2.</t>
  </si>
  <si>
    <t>3.1.</t>
  </si>
  <si>
    <t>3.2.</t>
  </si>
  <si>
    <t>3.3.</t>
  </si>
  <si>
    <t>3.4.</t>
  </si>
  <si>
    <t>4.</t>
  </si>
  <si>
    <t>4.1.</t>
  </si>
  <si>
    <t>Nabava, dobava i razastiranje kamenog materijala, te grubo planiranje i sabijanje materijala prema dimenzijama i nagibima iz projekta. Nasip se izvodi na mjestima zatrpavanja postojećih jaraka, ispod buduće kolničke konstrukcije, na mjestima nasipa iskopanih stepenica i u bankini. Debljina nasipnog sloja mora biti u skladu s vrstom nasipnog materijala te uporabljenim građevinskim strojevima. Traženi modul stišljivosti mjeren kružnom pločom promjera Ø300 mm mora biti Ms≥40 MN/m2, stupanj zbijenosti Sz=95-100%.</t>
  </si>
  <si>
    <t>5.</t>
  </si>
  <si>
    <t>3-02</t>
  </si>
  <si>
    <t>IZRADA DRENAŽE</t>
  </si>
  <si>
    <t>3-02.2</t>
  </si>
  <si>
    <t>IZRADA PLITKIH DRENAŽA</t>
  </si>
  <si>
    <t xml:space="preserve">Rad obuhvaća strojni iskop, uz potreban ručni rad, materijala za drenažni rov u “C” kategoriji tla poprečnog presjeka prema projektu. </t>
  </si>
  <si>
    <t>Rad se mjeri i obračunava po metru dužnom (m1) kompletno izvedenog drenažnog sustava uključivo podlogu, fazonski komadi, cijevi, filterski sloj i sve ostalo za dovršenje radova.</t>
  </si>
  <si>
    <t>5.1.</t>
  </si>
  <si>
    <t>ODVODNJA</t>
  </si>
  <si>
    <t>3-01.1.3</t>
  </si>
  <si>
    <t>Ugradnja prefabriciranih armirano betonskih  kanalica na sloj podložnog betona C16/20. Rad obuhvaća pripremu zemljane podloge nakon izvedenog iskopa, razastiranje i uređenje podloge, nabavu, dobavu i izvedbu betonske obloge od betona min. klase C16/20 debljine 15 cm u količini 0.07 m3/m', nabavu, dobavu i ugradnju kanalica, te sva potrebna zapunjavanja materijalom iz iskopa nakon postave kanalete, kao i sav potrebam rad i meterijale do potpunog dovršetka rada. Beton ugrađene kanalice mora biti klase C 40/45 (MB 45), otporan na smrzavanje i soli za odmrzavanje.</t>
  </si>
  <si>
    <t>Rad se mjeri i obračunava u metrima (m') ugrađenih  kanalica</t>
  </si>
  <si>
    <t>UGRADNJA TIPSKIH BETONSKIH KANALICA</t>
  </si>
  <si>
    <t>4.2.</t>
  </si>
  <si>
    <t>Betoniranje podložnog betona u građevnoj jami ispod temelja AB zida betonom C16/20, debljine 10cm, bez oplate u sloju prema nacrtima iz projekta. (O.T.U.-II, st. 7.4.2.9.4.8.) U cijenu ove stavke uključeno je i čišćenje i priprema građevne jame, izrada, doprema i ugradba betona, te zbijanje i ravnanje do kota prema projektu. Stavka uključuje i izradu podloge drenažne cijevi betonom C16/20 u sloju debljine do d=15 cm. Jedinična cijena sadrži troškove nabave, utovara materijala, prijevoza, istovara, ugradnje te svega ostaloga što je potrebno za potpuno dovršenje radova.</t>
  </si>
  <si>
    <t>IZRADA, MONTAŽA I DEMONTAŽA DVOSTRANE OPLATE AB ZIDA</t>
  </si>
  <si>
    <t xml:space="preserve">Izrada, montaža i demontaža dvostrane oplate AB zida (O.T.U.-II, st. 7.4.2.6.4., u svemu prema Tehničkom propisu za betonske konstrukcije). Stavka obuhvaća troškove nabave i dopreme svog potrebnog materijala, izradu i postavljanje oplate sa svim potrebnim razupiranjima, podupiranjima i ukručenjima, skidanje i čišćenje oplate nakon uporabe, sve prijevoze, te sve ostalo što je potrebno za potpuni završetak radova. </t>
  </si>
  <si>
    <t>Nabava, ravnanje, siječenje, čišćenje, savijanje te ugradba i vezanje armature od visokovrijednog prirodno tvrdog čelika RA B500B (u svemu prema Tehničkom propisu za betonske konstrukcije). U cijenu je uključena nabava, doprema, siječenje, ispravljanje, čišćenje od hrđe, savijanje, postavljanje i vezivanje armature, te svi ostali radovi i materijal (podlošci i sl.) potrebni da se armatura savije i postavi na mjesta točno određena posebnim nacrtima. 
Neposredno prije betoniranja mora nadzorni inženjer investitora odnosno predstavnik projektanta pregledati ugrađenu armaturu, uloške i podloške, kao i spojnu armaturu zid-pilot, te utvrditi čistoću oplate nakon čega se smije pristupiti betoniranju.</t>
  </si>
  <si>
    <t>Podložni beton AB zida i drenažne cijevi</t>
  </si>
  <si>
    <t>4.4.</t>
  </si>
  <si>
    <t>4.5.</t>
  </si>
  <si>
    <t>3-04.5.2</t>
  </si>
  <si>
    <t>3-04.4</t>
  </si>
  <si>
    <t>3-04.4.1
3-04.4.4</t>
  </si>
  <si>
    <t>Radovi se mjere i obračunavaju po komadima ugrađenog i preuzetog revizijskog okna s poklopcem prema dimenzijama iz projekta, uključivo sav potreban rad, materijal i prijevoz.</t>
  </si>
  <si>
    <t>5.2.</t>
  </si>
  <si>
    <t>2-02</t>
  </si>
  <si>
    <t>UREĐENJE TIJELA KLIZIŠTA</t>
  </si>
  <si>
    <t xml:space="preserve">Završno poravnavanje padine uz prethodno planiranje nabora zemljane mase nastale klizanjem. Fino strojno poravnavanje terena, kako bi se spriječilo zadržavanje vode na kosini. Strojni iskop nabora do oprojektirane nivelete sa deponiranjem materijala u stranu za ugradnju u nasip uvale, te nabava, doprema i razastiranje materijala koji je potrebno ugraditi u nasip (manjak materijala), za uređenje tijela klizišta, od potporne konstrukcije do kraja tijela klizišta. </t>
  </si>
  <si>
    <t>Obračun po m2 uređene površine padine</t>
  </si>
  <si>
    <t>1-03.1. /
PR.6.</t>
  </si>
  <si>
    <t>UKLANJANJE GRMLJA I DRVEĆA</t>
  </si>
  <si>
    <t>Stavka obuhvaća sječenje šiblja i stabala svih dimenzija, odsijecanje granja, rezanje stabala i debelih grana na dužine pogodne za prijevoz, vađenje korijenja, šiblja te starih panjeva i panjeva novo posiječenih stabala, zatim odnošenje šiblja, granja, trupaca i panjeva izvan profila ceste. Udubine od izvađenih panjeva na temeljnom tlu treba ispuniti istim materijalom kakav je na okolnom temeljnom tlu te izvesti zbijanje do propisane zbijenosti.</t>
  </si>
  <si>
    <t>Stavka obuhvaća i pronalaženje deponije, odvoz uklonjenog materijala na deponiju i sve troškove utovara, transporta i deponiranja.</t>
  </si>
  <si>
    <t>Uklanjanje grmlja, šiblja i drveća obračunava se po duljini dionice uz koju su uklonjeni grmlje, šiblje i drveće.</t>
  </si>
  <si>
    <t>- Ø 10 -  30 cm</t>
  </si>
  <si>
    <t>Ukupno  B. - POTPORNA KONSTRUKCIJA (Kn)
UKUPNI IZNOS ZA PRIJENOS U REKAPITULACIJU (Kn)</t>
  </si>
  <si>
    <t>IZRADA PODLOŽNOG BETONA AB POTPORNOG ZIDA</t>
  </si>
  <si>
    <t>BETONIRANJE AB POTPORNOG ZIDA</t>
  </si>
  <si>
    <t xml:space="preserve"> - Mrežasta armatura RA B500B, MA Q-524, ∅10/15</t>
  </si>
  <si>
    <t xml:space="preserve">Betoniranje AB zida, betonom klase C30/37, razreda izloženosti XF4. (O.T.U.-II, st. 7.4.2.9.4.1., u svemu prema Tehničkom propisu za betonske konstrukcije). U cijenu ove stavke uključeno je i čišćenje i priprema gornje površine podloge, izrada, doprema i ugradnja betona, te zbijanje i ravnanje do kota prema projektu, zaštita i njega betona, te sav potreban rad i materijal. </t>
  </si>
  <si>
    <t>1.6.</t>
  </si>
  <si>
    <t>4.2.1.</t>
  </si>
  <si>
    <t>4.6.</t>
  </si>
  <si>
    <t>2-10</t>
  </si>
  <si>
    <t>IZRADA POSTELJICE</t>
  </si>
  <si>
    <t>Grubo i fino strojno planiranje, te zbijanje valjcima.
Zbijanje posteljice u kamenim materijalima treba izvršiti tako, da se postigne stupanj zbijenosti u odnosu na standardni Proctor-ov postupak Sz≥100%, odnosno modul stišljivosti Ms≥40MN/m2.</t>
  </si>
  <si>
    <t>Rad se obračunava u četvornim metrima.</t>
  </si>
  <si>
    <t>Izrada posteljice</t>
  </si>
  <si>
    <t>1.5.1.</t>
  </si>
  <si>
    <t>1.7.</t>
  </si>
  <si>
    <t>PEHD cijevi za ispust drenaže i slivnika</t>
  </si>
  <si>
    <t>3-04.5</t>
  </si>
  <si>
    <t>SLIVNICI (VODOLOVNA GRLA )</t>
  </si>
  <si>
    <t>polumontažni slivnik od prefabriciranih betonskih cijevi</t>
  </si>
  <si>
    <t>Obračun radova:
Rad se mjeri i obračunava po komadu propisno ugrađenog i preuzetog slivnika. U cijenu stavke uključeno je zbijanje i uređenje tla, izvedba podloge i izvedba ispusta (priključka) prema projektu. Uključuje dobavu i ugradnju rešetke slivnika s okvirom dimenzija 400x400mm, nosivosti 250kN.</t>
  </si>
  <si>
    <t>4.3.</t>
  </si>
  <si>
    <t>5-01</t>
  </si>
  <si>
    <t>NOSIVI SLOJEVI OD ZRNATOG  KAMENOG MATERIJALA</t>
  </si>
  <si>
    <t>Izrada nosivog sloja od mehanički stabiliziranog drobljenog kamenog materijala. Ovaj sloj ugrađuje se na mjestima sanacije i proširenja kolnika. Rad obuhvaća dobavu i ugradnju kamenog materijala veličine zrna 0-63 mm. Zahtjevi kvalitete su: stupanj zbijenosti Sz=100%, Ms=40 MN/m2, ukoliko nije drugačije navedeno.</t>
  </si>
  <si>
    <t>Rad se mjeri u kubičnim metrima za svaku debljinu sloja, uključivo sav potreban rad, materijal i prijevoz za potpuno dovršenje.</t>
  </si>
  <si>
    <t>5.3.</t>
  </si>
  <si>
    <t>5.4.</t>
  </si>
  <si>
    <t>5.5.</t>
  </si>
  <si>
    <t>ZAVRŠNO UREĐENJE KLIZIŠTA</t>
  </si>
  <si>
    <t>Stavka obuhvaća sve radove na dovođenju terena u uredno stanje, odvoz svih viškova materijala i njihovo zbrinjavanje, te demontaža svih pomoćnih i privremenih objekata, zaštitne ograde i signalizacije za provođenje privremene regulaciju prometa.</t>
  </si>
  <si>
    <t>Po kompletu izvedenih radova</t>
  </si>
  <si>
    <t>kompl</t>
  </si>
  <si>
    <t>4.7.</t>
  </si>
  <si>
    <t>1-03.2</t>
  </si>
  <si>
    <t>UKLANJANJE UMJETNIH OBJEKATA, PROMETNIH ZNAKOVA, REKLAMNIH PLOČA I SLIČNO</t>
  </si>
  <si>
    <t>Stavka obuhvaća vađenje i demontiranje prometnih znakova, reklamnih ploča i ostale prometne opreme (kolobrani i odbojnici), rušenje zidova, rušenje postojeće kolničke konstrukcije, uklanjanje rubnjaka, rušenje i/ili premještanje ograda, rušenje temelja, perona i ostalih umjetnih objekata. Radove treba obaviti bez nanošenja štete na ostalim objektima i posjedima uz cestu. Vađenje i demontiranje prometnih znakova, reklamnih panoa, čeličnih odbojnika i druge prometne opreme treba obaviti tako da se svi sastavni dijelovi sačuvaju neoštećeni i da ih je moguće opet upotrijebiti.</t>
  </si>
  <si>
    <t>Stavka obuhvaća i pronalaženje deponije, odvoz uklonjenog materijala na deponiju i sve troškove deponiranja.</t>
  </si>
  <si>
    <t>Rezanje asfalta na mjestima uklapanja u postojeći kolnik</t>
  </si>
  <si>
    <t>IZRADA BANKINA</t>
  </si>
  <si>
    <t>OD ZRNATOG KAMENOG MATERIJALA</t>
  </si>
  <si>
    <t xml:space="preserve">Debljina sloja zrnatog kamenog materijala bankine u zbijenom stanju iznosi 10 cm. 
Rad obuhvaća dobavu zrnatog kamenog materijala krupnoće zrna od 0 do 32 mm, razastiranje, planiranje i zbijanje. Modul stišljivosti mjeren kružnom pločom promjera 30cm  Ms&gt;=35MN/m2. </t>
  </si>
  <si>
    <t>Po metru dužnom stvarno izvedene bankine</t>
  </si>
  <si>
    <t>IZRADA ARMATURE AB POTPORNOG ZIDA</t>
  </si>
  <si>
    <t>HABAJUĆI SLOJ OD ASFALTBETONA AC</t>
  </si>
  <si>
    <t>Stavka uključuje proizvodnju, prijevoz i ugradnju habajućeg sloja od asfaltbetona AC, debljine prema projektu. 
U cijenu izvedbe habajućeg sloja uključeno je čišćenje podloge, te nabava, dobava, doprema i prskanje bitumenskom emulzijom prije izvedbe samog sloja u količini od 0.30 kg/m2.</t>
  </si>
  <si>
    <t>NAPOMENE:</t>
  </si>
  <si>
    <t>A.  Obračun količina vrši se prema dimenzijama i linijama iz projekta. Količine za svaku stavku rada, mjere se  u neto  iznosu u skladu  s OTU izdanih od Hrvatskih cesta - Hrvatskih autocesta Zagreb, prosinac 2001 za radove na cestama i Posebnim tehničkim uvjetima iz projekta.</t>
  </si>
  <si>
    <t>B.  U svim stavkama koje uključuju odvoz viška materijala na odlagalište, jedinične cijene moraju uključivati sve  troškove deponiranja, uključujući obavezu izvođača da pronađe odlagalište. Izvođač je dužan u toku izvođenja radova voditi računa o zbrinjavanju građevinskog otpada prema Zakonu o otpadu (NN 178/04, 111/06, 60/08, 87/09).</t>
  </si>
  <si>
    <t>C.   U zoni zahvata gdje je projektom naznačeno postojanje instalacija izvođač je obvezan u prisustvu nadzornog inženjera izvršiti iskapnja radi utvrđivanja stvarnog položaja i dubine postojećih instalacija i energetskih kabela uključivo i zatrpavanje rova po utvrđivanju položaja instalacija. Navedeni radovi moraju biti uključeni u  jedinične cijene stavaka troškovnika i neće se posebno obračunavati.</t>
  </si>
  <si>
    <t>D.   Izvođač  je dužan održavati gradilište za vrijeme izvođenja radova (održavanje zelenila, vertikalne i horizontalne signalizacije i sve ostalo potrebno za sigurno odvijanje prometa).</t>
  </si>
  <si>
    <t>E. Troškove vezane za organizaciju gradilišta, regulaciju prometa za vrijeme izvođenja radova, postavljanje privremene prometne signalizacije za vrijeme trajanja radova, čišćenje gradilišta nakon završetka radova i slično, snosi izvoditelj radova i za te troškove nema pravo tražiti posebnu nadoknadu.</t>
  </si>
  <si>
    <t>F.  Izvođači su dužni osigurati zemljište za organizaciju gradilišta, potrebne priključke za gradilište, osiguranje radova i opreme, osiguranje zaposlenih osoba na gradilištu, uključujući osobe u službi naručitelja i nadzornoj službi, za slučaj nesreće uključujući i prolaznike (ukoliko nije izvršena adekvatna zaštita gradilišta). Izvođači su dužni troškove osiguranja i organizacije gradilišta ukalkulirati u jedinične cijene.</t>
  </si>
  <si>
    <t>G.  Na zahtjev naručitelja, izvođač će otkloniti nedostatke koji se uoče u garantnom roku.</t>
  </si>
  <si>
    <t>H.  U jedinične cijene treba ukalkulirati i sve troškove vezane za ispunjenje uvjeta zaštite na radu (zaštitna oprema, zaštitne ograde, transportni putevi, kontejneri za smještaj radnika, opreme i strojeva itd.).</t>
  </si>
  <si>
    <t>- tipska betonska kanalica 40/12/50</t>
  </si>
  <si>
    <t>4.6.1.</t>
  </si>
  <si>
    <t>4.8.</t>
  </si>
  <si>
    <t>Strojni iskop za potpornu konstrukciju u tlu "C" kat. Stavka obuhvaća strojni iskop, planiranje dna građevne jame, čišćenje terena oko građevne jame, sva potrebna podupiranja i razupiranja, te sve ostale troškove vezane uz iskop i osiguranje građevne jame. Iskop izvoditi u kampadama po 5 m duljine, uz potrebna podupiranja kako ne bi došlo do oštećenja i urušavanja istih. Rad uključuje utovar iskopanog materijala u prijevozna sredstva, prijevoz do deponije, deponiranje, te uređenje deponije. Mjesto deponije dužan je osigurati Izvođač radova.
Iskop se obavlja prema visinskim kotama iz projekta  te propisanim nagibima kosina.</t>
  </si>
  <si>
    <t>LOCIRANJE KOMUNALNIH INSTALACIJA I PRIKLJUČAKA</t>
  </si>
  <si>
    <t xml:space="preserve">Ručni iskop probnih rovova  (šliceva) radi utvrđivanja stvarnog položaja postojećih podzemnih instalacija uz nadzor vlasnika istih te eventualna zaštita istih.
Točnu lokaciju, raspored i broj kontrolnih rovova odredit će nadzorni inženjer u dogovoru s projektantom i izvođačem na osnovi uvida u situacijski plan instalacija kao i temeljem dobivenih informacija od vlasnika istih. 
Iskop vršiti pažljivo kako ne bi došlo do oštećenja instalacija. Sve kontrolne rovove i stanje na terenu upisati u građevinski dnevnik.  Obračun je po kom kompletno izvedenih probnih rovova. </t>
  </si>
  <si>
    <t>1-03.5.</t>
  </si>
  <si>
    <t>ZAŠTITA POSTOJEĆIH KOMUNALNIH I DRUGIH INSTALACIJA</t>
  </si>
  <si>
    <t>Zaštita komunalnih instalacija ST plinovoda armiranobetonskom "U" kanalicom dimenzija 100x25x20 cm, klasa betona C 25/30.  Rad obuhvaća zaštitu komunalnih instalacija i priključaka, koji tijekom radova mogu biti ugroženi. Jedinična cijena obuhvaća izradu iskopa rova, izradu nasipa, te sav rad, opremu i materijal potreban za potpuno dovršenje stavke. Obračun je po m1 zaštićenih vodova. Izvedba, kontrola kakvoće i obračun prema OTU 1-03.5.</t>
  </si>
  <si>
    <t>Izrada nasipa od drobljenog kamenog materijala frakcije 0-63 mm</t>
  </si>
  <si>
    <t>2-15
2-15.1</t>
  </si>
  <si>
    <t xml:space="preserve">ZAŠTITA POKOSA PRIMJENOM HUMUSNOG MATERIJALA I TRAVNATE VEGETACIJE </t>
  </si>
  <si>
    <t>Stavka obuhvaća zaštitu pokosa nasipa koji je izložen djelovanju malih količina vode. 
Humusni materijal nanosi se počinjući od dna pokosa prema vrhu. Debljina humusnog sloja  određena je projektom i iznosi 20cm.
Humusni se sloj planira i zbija lakim nabijačima. Po fino uređenom humusnom sloju sije se trava. Vrsta i mješavina trave odabire se u ovisnosti o ekološkim uvjetima  zbog sigurnosti rasta vegetacije. Količina sjemena iznosi oko 5,1-8,0 g/m2, a gnojiva oko 80 g/m2. 
Nakon izrade humusnog sloja i travnate vegetacije, površine se moraju njegovati do konačnog rasta, a ako je potrebno pokositi 1-2 puta.</t>
  </si>
  <si>
    <t>Rad se obračunava u četvornim metrima, prema stvarno izvršenim radovima</t>
  </si>
  <si>
    <t>- bankine širine 40 cm</t>
  </si>
  <si>
    <t>Cijevi se polažu i polažu u betonski sloj od betona C12/15 do visine 1/3 cijevi.
Drenažne cijevi su tvornički proizvedene perforirane u gornjoj polovici okruglog  poprečnog presjeka, cijevi  profila 150 mm.
Ugradnja filtarskog kamenog sloja 4/8 mm omotanog u geotekstil za razdvajanje materijala mase 200 g/m2, debljine 2,2 mm (okomite vodopropusnosti na ravninu kv ≥ 1×10-3 l/m2s), prema projektu izvodi se nakon ugradnje drenažne cijevi u betonsku podlogu a u svemu prema detalju u projektu i preporuci proizvođača. Stavka obuhvaća sva potrebna crpljenja vode, razupiranja, ručni iskop, i sav potreban rad i materijal do potpunog dovršetka rada.</t>
  </si>
  <si>
    <t xml:space="preserve"> - drenažne cijev DN150 SN4</t>
  </si>
  <si>
    <t>Slivnici od tvornički pripravljenih betonskih montažnih elemenata prema normi HRN EN 13598-2. 
Rad obuhvaća nabavu, dopremu i ugradnju betonskih cijevi  unutarnjeg promjera Ø500 mm (DN/ID 500) za slivnike, te postavljanje i ugradnju elemenata slivnika prema uputama proizvođača i projektu. 
Obloga i dno slivnika debljine 10 cm izrađuje se betonom klase C25/30, na prethodno izrađenom podložnom betonu C12/15 debljine 5 cm, a u svemu prema uputama proizvođača i projektu.
Uključuje izvedbu monolitnog okvira prije ugradnje rešetke, a u svemu prema uputama dobavljača, odnosno detaljima iz projekta.
Priključak na reviziono okno ili direktno na cijev kanalizacije izvodi se spojnim PE cijevima DN 200. 
Na montirani slivnik treba ugraditi ljevano-željezne kišne rešetke s okvirom dimenzija 400x400mm, nosivosti 250 kN.</t>
  </si>
  <si>
    <t>Dobava i ugradnja PE cijevi DN 200 za ispust drenaže i slivnika. Stavka obuhvaća iskop, izradu podloge, dobavu, ugradnju, zatrpavanje cijevi i sve ostalo (fazonske komade, koljena i  izvedba spojeva na reviziono okno) za potpuno dovršenje rada na ugradnji priključnih cijevi do potpune funkcionalnosti.</t>
  </si>
  <si>
    <t>PE cijevi DN 200, SN4</t>
  </si>
  <si>
    <t>4-01.8</t>
  </si>
  <si>
    <t>IZRADA PROCJEDNICA</t>
  </si>
  <si>
    <t>Obračun po kom izvedene procjednice.</t>
  </si>
  <si>
    <t>AB REVIZIONO OKNO (RO)</t>
  </si>
  <si>
    <t xml:space="preserve"> - reviziono okno visine 2m</t>
  </si>
  <si>
    <t>3-04.4.4.</t>
  </si>
  <si>
    <t>LIJEVANO ŽELJEZNI POKLOPAC AB OKNA</t>
  </si>
  <si>
    <t>Ugradnja poklopaca na revizijska okna tlocrtih dimenzija prema nacrtu u projektu, nosivosti poklopca 250 kN. Ugradnja lijevano željeznog poklopca dimenzija, težine i nosivosti prema projektu. Obračunava se po komadu ugrađenog poklopca, a u cijeni je uključena nabava poklopca i okvira, po potrebi uskladištenje, prijevoz i prijenos te postavljanje poklopca na pripremljeno ležište prema detaljima iz projekta.  Izvedba, kontrola kakvoće i obračun prema OTU 3-04.4.4.</t>
  </si>
  <si>
    <t>Prilagodba visine postojećeg lijevano željeznog poklopca revizionog okna novoprojektiranoj visini pješačke steze</t>
  </si>
  <si>
    <t>Izvedba monolitnih revizijskih okana (s armaturom) svjetle širine 80x80 cm, visine do 2,0 m. Revizijskih okana izvesti betonom klase C 40/45 u vodonepropusnoj izvedbi (v/c faktor ispod 0,45) na uredno izvedenoj podlozi, u svemu prema projektu.  Obračun je po komadu izvedenog okna, a u cijeni je uključen iskop, izvedba podloge i temelja, nabava i ugradnja betona, izrada i montaža oplata i skela, rad na ugradnji i njezi betona, izvedba kinete i priključaka s obradom sljubnica, ugradnja stupaljki, izvedba ležaja i okvira poklopca, uklanjanje oplata, skela i otpada te čišćenje okoliša, svi prijevozi i prijenosi, kao i nabava svih potrebnih materijala za potpuno dovršenje revizijskog okna. Armatura je uključena u cijenu. Izvedba, kontrola kakvoće i obračun prema OTU 3-04.4.1. U jediničnu cijenu je uključena i nabava i doprema svih sastavnih dijelova revizijskog okna i ugradnja prema zadanoj shemi projektanta, kao i sva potrebna razupiranja protiv urušavanja iskopa.  Izvedba, kontrola kakvoće i obračun prema OTU 3-04.4.2..</t>
  </si>
  <si>
    <t>3-04.3</t>
  </si>
  <si>
    <t>UGRADNJA ODVODNIH POLIPROPILENSKIH CIJEVI CESTOVNE KANALIZACIJE</t>
  </si>
  <si>
    <t>Nabava, dobava i ugradnja odvodnih cijevi cestovne kanalizacije korugirnaih polipropilenskih cijevi, SN 8 (kN/m2).
U jediničnu cijenu uključen je sav rad i materijal, dodatni materijal i pribor potreban za potpunu propisanu ugradnju i spajanje kanalizacijskih cijevi.
Stavkom su obračunati fazonski komadi, brtvila, obrada spojeva i sve ostalo što je potrebno za potpuno dovršenje rada na ugradnji kanalizacije, uključivo i kontrolu vodonepropusnosti. Kod betoniranja okna na mjestima spajanja cijevi sa oknima i kod spajanja PP cijevi s betonskim cijevima ugraditi spojnice za spajanje rebrastih cijevi s betonskim oknom i betonskim cijevima.</t>
  </si>
  <si>
    <t xml:space="preserve">Rad se mjeri i obračunava po metru dužnom (m1) ugrađene cijevi. </t>
  </si>
  <si>
    <t xml:space="preserve"> - PP KORUGIRANA DN400mm SN8</t>
  </si>
  <si>
    <t>3-04.1</t>
  </si>
  <si>
    <t>ISKOP ROVA ZA KANALIZACIJU</t>
  </si>
  <si>
    <t>Strojni iskop rova za kanalizaciju uz dodatak ručnog rada u  materijalu kategorije  “C” s odbacivanjem iskopanog materijala u stranu i utovarom viška iskopa u prijevozno sredstvo svemu prema  projektu.</t>
  </si>
  <si>
    <t>Obračun radova:
Rad se mjeri i obračunava po kubičnom metru (m3) stvarno izvršenog iskopa u sraslom stanju prema mjerama iz projekta.
Stavkom se obračunava iskop tla «C» kategorije, te ako je potrebno, sva razupiranja, crpljenje vode, privremeno odlaganje materijala iz iskopa, utovar i odvoz viška materijala na odlagalište i čišćenje terena u pojasu rova nakon dovršenja radova na izvedbi kanalizacije.</t>
  </si>
  <si>
    <t>RAZUPIRANJE BOČNIH STRANA ROVA</t>
  </si>
  <si>
    <t>Razupiranje,dvostranom oplatzom oplate. 
Obračun po m2 postavljene oplate.</t>
  </si>
  <si>
    <t>3-04.2</t>
  </si>
  <si>
    <t xml:space="preserve">PLANIRANJE DNA KANALA </t>
  </si>
  <si>
    <t xml:space="preserve">Planiranje dna kanala. Planiranje i zbijanje dna rova sa točnošću 2 cm sa niveletom prema uzdužnom profilu. </t>
  </si>
  <si>
    <t>IZRADA PODLOŽNOG SLOJA KANALIZACIJSKIH CIJEVI</t>
  </si>
  <si>
    <t>Nakon provjere i dokaza zbijenosti, odnosno nosivosti tla, u dnu rova ugrađuje se podloga od pijeska, šljunka ili betona debljane sloja prema projektu. 
Ukoliko sraslo temeljno dno iskopa ne udovoljava traženim uvjetima nosivosti, potrebno ga je poboljšati. To se postiže mehaničkim zbijanjem tla ili zamjenom materijala.</t>
  </si>
  <si>
    <t>3-04.2.1</t>
  </si>
  <si>
    <t>IZRADA PODLOŽNOG SLOJA OD PIJESKA</t>
  </si>
  <si>
    <t>Na pripremljeno i preuzeto dno iskopa, moguće je započeti ugradnju podložnog sloja od pijeska prema rješenjima iz projekta.
Rad obuhvaća dobavu, razastiranje, planiranje i nabijanje pijeska u sloju prema projektu.
Podloga od pijeska ugrađuje se na odgovarajuće pripremljen planum iskopa dna rova. Pi Minimalna debljina podložnog sloja je od 3-5 cm.
Podloga od pijeska izvodi se na cijeloj širini dna, u jednom ili dva sloja prema projektu.
Rad obuhvaća i ugradnju podložaka za horizontalno i visinsko osiguranje projektiranog položaja cijevi.</t>
  </si>
  <si>
    <t>Obračun radova:
Rad se mjeri i obračunava po metru kubičnom (m3) ugrađenog podložnog sloja pijeska debljine 10 cm.</t>
  </si>
  <si>
    <t>4.9.</t>
  </si>
  <si>
    <t>4.10.</t>
  </si>
  <si>
    <t>4.11.</t>
  </si>
  <si>
    <t>4.12.</t>
  </si>
  <si>
    <t>4.12.1.</t>
  </si>
  <si>
    <t>3-04.6</t>
  </si>
  <si>
    <t>Zatrpavanje rova ulične kanalizacije sa pijeskom ili sa materijalom iz iskopa. Rad obuhvaća razastiranje i planiranje materijala u slojevima, sabijanje laganim sredstvima za sabijanje tla ili ručno nabijačima.</t>
  </si>
  <si>
    <t>Rad po ovoj stavci obračunava se po m3 ugrađenog materijala u rovu uz odbitak volumena kanalizacijske cijevi u profilu kao prema projektu.</t>
  </si>
  <si>
    <t>zatrpavanje pijeskom (sloj posteljice i zatrpavanje u visini 1/3 promjera cijevi)</t>
  </si>
  <si>
    <t>pijesak ili šljunak (kamena sitnež 0-12 mm) do 30 cm iznad cijevi</t>
  </si>
  <si>
    <t>4.13.</t>
  </si>
  <si>
    <t>4.13.1.</t>
  </si>
  <si>
    <t>4.13.2.</t>
  </si>
  <si>
    <t>4.13.3.</t>
  </si>
  <si>
    <t>7-01.12.</t>
  </si>
  <si>
    <t>ZAŠTITNA PJEŠAČKA OGRADA NA AB ZIDU</t>
  </si>
  <si>
    <t>AB PARAPET SA ŽIČANOM OGRADOM</t>
  </si>
  <si>
    <t>9-04.3.</t>
  </si>
  <si>
    <t>7-01.4.1.</t>
  </si>
  <si>
    <t xml:space="preserve">Izrada parapetnog ogradnog zida (u dvostranoj glatkoj oplati) od armiranog betona klase betona C 25/30. Prema nacrtima, detaljima i uvjetima iz projekta. Obračun po m' izvedenog parapeta po projektiranim mjerama, a u jediničnu cijenu je uključen iskop, dvostrana glatka oplata, nabava, ugradnja armature, nabava betona, svi prijevozi i prijenosi, izrada, montaža i demontaža oplate i skele, rad na ugradbi i njezi betona, ugradnja materijala iz iskopa radi zatrpavanja rova, te sav drugi potrebni rad i materijal. Stavka također uključuje izvedbu žičane ograde od univerzalnog žičanog pletiva visine 150 cm, sa stupovima na razmaku 200 cm. Promjer žica mreže je min. 2.5 mm. Svi elementi žičane ograde: žičana mreža, stupovi, kosnici, zatezne žice i ostala oprema moraju biti zaštićeni protiv korozije toplim pocinčavanjem. Žičana ograda postavlja se prema lokacijama u projektu.  Jedinična cijena obuhvaća nabavu, prijevoz i postavljanje svih elemenata žičane ograde, izradu pričvršćenja stupova na AB parapet, te sav ostali rad, opremu i materijal potreban za potpuno dovršenje stavke po uvjetima iz projekta. Obračun je po m1 izvedenog AB parapeta sa postavljenom ogradom. </t>
  </si>
  <si>
    <t>Rušenje postojećih betonskih i kamenom zidanih površina (AB zida i parapeta)</t>
  </si>
  <si>
    <t>Demontaža postojeće žičane ograde sa metalnim stupovima</t>
  </si>
  <si>
    <t>5.6.</t>
  </si>
  <si>
    <t>Izrada nosivog sloja od kamenog materijala, debljine 30 cm</t>
  </si>
  <si>
    <t>Nabava, dobava i ugradnja habajućeg sloja od AC11 surf 50/70 AG4 M4  debljine 5 cm (lako prometno opterećenje).</t>
  </si>
  <si>
    <t>3.5.</t>
  </si>
  <si>
    <t>IZRADA DILATACIJE OD EKSTUDIRANOG POLISTIRENA</t>
  </si>
  <si>
    <t xml:space="preserve">Izrada i montaža ekstrudiranog polistirena (XPS-a) debljine 20cm između postojećeg i novog AB zida. XPS montirati odgovarajućim ljepilom na postojeći AB zid u dva sloja po 10 cm. XPS ima funkciju dilatiranja zatečene i nove AB konstrukcije, te istovremeno preuzima ulogu izgubljene oplate AB zida (O.T.U.-II, st. 7.4.2.6.4., u svemu prema Tehničkom propisu za betonske konstrukcije). Stavka obuhvaća troškove nabave i dopreme svog potrebnog materijala, izradu i postavljanje lijepljenjem XPS-a sa svim potrebnim dodatnim obradama i oblikovanjem kako bi se postiglo ravno stražnje lice AB zida, sa razupiranjima, podupiranjima i ukručenjima, skidanje, sve prijevoze, te sve ostalo što je potrebno za potpuni završetak radova. </t>
  </si>
  <si>
    <t xml:space="preserve">Obračun radova po m2 izvedene dilatacije u debljini od 20cm. </t>
  </si>
  <si>
    <t>C.</t>
  </si>
  <si>
    <t>IZMJEŠTANJE PLINSKIH INSTALACIJA</t>
  </si>
  <si>
    <t>GRAĐEVINSKI RADOVI</t>
  </si>
  <si>
    <t>RUČNI ISKOP ROVA</t>
  </si>
  <si>
    <t>Ručni iskop rova (cca 30% ukupnog iskopa) za polaganje plinovoda u materijalu "C" kategorije.  Jedinična cijena obuhvaća iskop i sve pomoćne radove. Širina rova 0,6 m, dubina rova do 1,0 m. Stavka uključuje sav ostali rad, opremu i materijal potreban za potpuno dovršenje stavke.</t>
  </si>
  <si>
    <t>Obračun radova po m3 iskopanog materijala.</t>
  </si>
  <si>
    <t>STROJNI ISKOP ROVA</t>
  </si>
  <si>
    <t>Strojni iskop rova (cca 70% ukupnog iskopa) za polaganje plinovoda  u materijalu "C" kategorije. Jedinična cijena obuhvaća iskop i sve pomoćne radove. Širina rova 0,6 m, dubine rova do 1,0 m. Stavka uključuje sav ostali rad, opremu i materijal potreban za potpuno dovršenje stavke.</t>
  </si>
  <si>
    <t>PROŠIRENJE DNA ROVA</t>
  </si>
  <si>
    <t>Proširenje dna rova radi prespajanja distribucijskog plinovoda. Iskopani materijal odbaciti na udaljenost preko 1 m od bočnog ruba rova, kako bi se spriječilo urušavanje iskopanog materijala u rov. Dimenzija: 1,0x1,0X1,0 m. Stavka uključuje sav ostali rad, opremu i materijal potreban za potpuno dovršenje stavke.</t>
  </si>
  <si>
    <t>Obračun radova po komadu.</t>
  </si>
  <si>
    <t>PLANIRANJE DNA ROVA</t>
  </si>
  <si>
    <t>Planiranje dna rova s odstupanjem ± 2.0 cm. Stavka uključuje sav ostali rad, opremu i materijal potreban za potpuno dovršenje stavke.</t>
  </si>
  <si>
    <t>Obračun radova po m2.</t>
  </si>
  <si>
    <t>ZATRPAVANJE DNA ROVA PIJESKOM</t>
  </si>
  <si>
    <t>Zatrpavanje dna rova pijeskom, debljine 15 cm. Jedinična cijena obuhvaća nabavu, prijevoz i razastiranje materijala u zadanim debljinama te sav ostali rad, opremu i materijal potreban za potpuno dovršenje stavke.</t>
  </si>
  <si>
    <t>Obračun radova po m3.</t>
  </si>
  <si>
    <t>ZATRPAVANJE (OBLAGANJE) CIJEVI PIJESKOM</t>
  </si>
  <si>
    <t>Zatrpavanje (oblaganje) montirane cijevi pijeskom, debljine 10 cm iznad tjemena cijevi.  Jedinična cijena obuhvaća nabavu, prijevoz i razastiranje materijala u zadanim debljinama te sav ostali rad, opremu i materijal potreban za potpuno dovršenje stavke.</t>
  </si>
  <si>
    <t>ZATRPAVANJE ROVA KAMENIM MATERIJALOM</t>
  </si>
  <si>
    <t xml:space="preserve">Zatrpavanje rova kvalitetnim kamenim materijalom granulacije 0-63mm uz pažljivo strojno zbijanje materijala do pune visine rova. Stavka obuhvaća nabavu,  prijevoz, nasipavanje, razastiranje i zbijanje materijala u slojevima.  </t>
  </si>
  <si>
    <t>ODVOZ VIŠKA MATERIJALA</t>
  </si>
  <si>
    <t>Utovar, prijevoz te istovar materijala preostalog nakon zatrpavanja rova plinovoda na deponiju (do 10 km) koja će u tu svrhu biti odobrena.</t>
  </si>
  <si>
    <t>6.</t>
  </si>
  <si>
    <t>STROJARSKI RADOVI</t>
  </si>
  <si>
    <t>6.1.</t>
  </si>
  <si>
    <t>ZAUSTAVLJANJE DOTOKA PLINA</t>
  </si>
  <si>
    <t>Zaustavljanje dotoka plina u plinskoj distribucijskoj mreži prilikom izrade prespoja novopoložene i postojeće instalacije. Radove  izvesti segmentno u dogovoru s nadzornim inženjerom i vlasnikom instalacije ovisno o dionicama izvođenja radova. Stavka uključuje sav ostali rad, opremu i materijal potreban za potpuno dovršenje stavke.</t>
  </si>
  <si>
    <t>Obračun radova po kompletu.</t>
  </si>
  <si>
    <t>kompl.</t>
  </si>
  <si>
    <t>6.2.</t>
  </si>
  <si>
    <t>ZAŠTITNE CIJEVI</t>
  </si>
  <si>
    <t>Dobava i ugradnja zaštitne PVC ili PE cijevi kod križanja plinovoda s ostalim instalacijama. Stavka uključuje sav ostali rad, opremu i materijal potreban za potpuno dovršenje stavke.</t>
  </si>
  <si>
    <t>Obračun radova po metru dužnom.</t>
  </si>
  <si>
    <t>- Ø160</t>
  </si>
  <si>
    <t>6.3.</t>
  </si>
  <si>
    <t>6.4.</t>
  </si>
  <si>
    <t>IZRADA PRESPOJA</t>
  </si>
  <si>
    <t>ISPITIVANJE PLINOVODA</t>
  </si>
  <si>
    <t>Ispitivanje plinovoda  inertnim plinom ili zrakom s trajanjem prema propisima. Ispitivanja izvesti u segmentno u dogovoru s nadzornim inženjerom i vlasnikom instalacije ovisno o dionicama izvođenja radova. Stavka uključuje sav ostali rad, opremu i materijal potreban za potpuno dovršenje stavke.</t>
  </si>
  <si>
    <t>6.5.</t>
  </si>
  <si>
    <t>TRAKE UPOZORENJA</t>
  </si>
  <si>
    <t xml:space="preserve">Trake upozorenja. Polietilenska traka upozorenja žute boje, širine 6-8 cm, s natpisom "PLIN" ili "POZOR PLIN".  Stavka obuhvaća nabavu, prijevoz na gradilište i montažu materijala. </t>
  </si>
  <si>
    <t>6.6.</t>
  </si>
  <si>
    <t>SITNI POMOĆI I MONTAŽNI MATERIJAL</t>
  </si>
  <si>
    <t>Ukupno  C. - IZMJEŠTANJE PLINSKIH INSTALACIJA (Kn)
UKUPNI IZNOS ZA PRIJENOS U REKAPITULACIJU (Kn)</t>
  </si>
  <si>
    <t>6.7.</t>
  </si>
  <si>
    <t>6.8.</t>
  </si>
  <si>
    <t>7.</t>
  </si>
  <si>
    <t xml:space="preserve">Bešavna čelična cijev (plinska) DN50 (ø60,3 x 3,0 mm). Prema HRN EN 10210-1, materijal 235JRH. Stavka obuhvaća nabavu, dopremu na gradilište i montažu materijala. Obračun po m1 cijevi. </t>
  </si>
  <si>
    <t>ČELIČNI CJEVOVOD DN50</t>
  </si>
  <si>
    <t>- DN50 (ø60,3 x 3,0 mm)</t>
  </si>
  <si>
    <t xml:space="preserve">Prespajanje na postojeći plinovod. Prespajanje na postojeći plinovod i puštanje plina u novoizvedenu dionicu. Izvode isključivo stručni radnici vlasnika instalacije. Jedinična cijena uključuje sav rad, opremu i materijal potreban za puštanje plinovoda u funkciju. </t>
  </si>
  <si>
    <t>- DN50</t>
  </si>
  <si>
    <t>Obračun radova po komadu spoja.</t>
  </si>
  <si>
    <t xml:space="preserve">Sitni pomoćni i montažni materijal. Nabava, doprema i ugradnja sitnog pomoćnog i montažnog materijala i pribora (elektrode za zavarivanje, kisik, acetilen, brtve, pocinčani vijci i matice, tiplovi, obujmice, tuljci za izolaciju vijaka i matica kod spajanja fazona iz različitih metalnih materijala i ostala standardna roba potrebna za ugradbu). Obračun je po kompletu. </t>
  </si>
  <si>
    <t>7.1.</t>
  </si>
  <si>
    <t>7.2.</t>
  </si>
  <si>
    <t>7.3.</t>
  </si>
  <si>
    <t>7.4.</t>
  </si>
  <si>
    <t>7.5.</t>
  </si>
  <si>
    <t>7.6.</t>
  </si>
  <si>
    <t>7.7.</t>
  </si>
  <si>
    <t>zatrpavanje kamenim materijalom 0-63 mm do visine ugradnje tampona</t>
  </si>
  <si>
    <t>Izvedba procjednica (barbakana) bušenjem postojećeg AB zida. Procjednice izvesti na horizontalnim razmacima od 1.5m. Promjer procjednica F5 cm,  prema nacrtima iz projekta. Za vrijeme izvođenja AB zida procjednice moraju biti zaštićene od začepljenja i oštećenja.</t>
  </si>
  <si>
    <t>Metalna ograda s rukohvatom i vertikalnom ispunom. Svi profili su hladno oblikovani. Stavka obuhvaća nabavu ograde, dopremu na gradilište i postavljanje ograde. U stavci je uključen sav rad i materijal potreban za ugradnju ograde uključivo antikorozivna zaštita ograde za srednje korozivno opterećenje, zaštita vrućim pocinčavanjem te dodatnim dvokomponentnim epoksi premazom ukupne debljine 80µ i na kraju dvokomponentnim poliuretanskim premazom debljine minimalno 60µ. Izvedba prema detalju u projektu.</t>
  </si>
  <si>
    <r>
      <t>ZATRPAVANJE ROVA KANALIZACIJE</t>
    </r>
    <r>
      <rPr>
        <b/>
        <sz val="9"/>
        <color indexed="10"/>
        <rFont val="Calibri"/>
        <family val="2"/>
      </rPr>
      <t xml:space="preserve"> </t>
    </r>
  </si>
  <si>
    <t xml:space="preserve">SANACIJA KLIZIŠTA U GUNDULIĆEVOJ ULICI 
U STUBIČKIM TOPLICAMA </t>
  </si>
  <si>
    <t>SVEUKUPNO:</t>
  </si>
  <si>
    <t>________________________________</t>
  </si>
  <si>
    <t>OVLAŠTENA OSOBA PONUDITELJA:</t>
  </si>
  <si>
    <t>M.P.</t>
  </si>
  <si>
    <t>TROŠKOVNIK RADOVA:</t>
  </si>
</sst>
</file>

<file path=xl/styles.xml><?xml version="1.0" encoding="utf-8"?>
<styleSheet xmlns="http://schemas.openxmlformats.org/spreadsheetml/2006/main">
  <numFmts count="3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
    <numFmt numFmtId="171" formatCode="#,##0.00;#,##0.00;&quot;&quot;"/>
    <numFmt numFmtId="172" formatCode="#,##0.00;#,##0.00;#"/>
    <numFmt numFmtId="173" formatCode="0.0"/>
    <numFmt numFmtId="174" formatCode="#,##0.000;#,##0.000;&quot;&quot;"/>
    <numFmt numFmtId="175" formatCode="#,##0.0000;#,##0.0000;&quot;&quot;"/>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0"/>
    <numFmt numFmtId="182" formatCode="#,##0.000"/>
    <numFmt numFmtId="183" formatCode="[$-41A]d\.\ mmmm\ yyyy"/>
    <numFmt numFmtId="184" formatCode="_-* #,##0\ _$_-;\-* #,##0\ _$_-;_-* &quot;-&quot;\ _$_-;_-@_-"/>
    <numFmt numFmtId="185" formatCode="_-* #,##0.00\ _$_-;\-* #,##0.00\ _$_-;_-* &quot;-&quot;??\ _$_-;_-@_-"/>
    <numFmt numFmtId="186" formatCode="@\ &quot;*&quot;"/>
    <numFmt numFmtId="187" formatCode="#,##0.00\ _k_n"/>
    <numFmt numFmtId="188" formatCode="[$-41A]d\.\ mmmm\ yyyy\."/>
  </numFmts>
  <fonts count="47">
    <font>
      <sz val="12"/>
      <name val="HRHelvetica"/>
      <family val="0"/>
    </font>
    <font>
      <b/>
      <sz val="12"/>
      <name val="HRHelvetica"/>
      <family val="0"/>
    </font>
    <font>
      <i/>
      <sz val="12"/>
      <name val="HRHelvetica"/>
      <family val="0"/>
    </font>
    <font>
      <b/>
      <i/>
      <sz val="12"/>
      <name val="HRHelvetica"/>
      <family val="0"/>
    </font>
    <font>
      <u val="single"/>
      <sz val="14.65"/>
      <color indexed="12"/>
      <name val="HRHelvetica"/>
      <family val="0"/>
    </font>
    <font>
      <u val="single"/>
      <sz val="14.65"/>
      <color indexed="36"/>
      <name val="HRHelvetica"/>
      <family val="0"/>
    </font>
    <font>
      <sz val="9"/>
      <name val="Arial"/>
      <family val="2"/>
    </font>
    <font>
      <sz val="8"/>
      <name val="Arial"/>
      <family val="2"/>
    </font>
    <font>
      <sz val="10"/>
      <name val="Arial"/>
      <family val="2"/>
    </font>
    <font>
      <b/>
      <sz val="10"/>
      <name val="Arial"/>
      <family val="2"/>
    </font>
    <font>
      <b/>
      <sz val="11"/>
      <color indexed="10"/>
      <name val="Arial"/>
      <family val="2"/>
    </font>
    <font>
      <b/>
      <sz val="15"/>
      <color indexed="62"/>
      <name val="Arial"/>
      <family val="2"/>
    </font>
    <font>
      <b/>
      <sz val="13"/>
      <color indexed="62"/>
      <name val="Arial"/>
      <family val="2"/>
    </font>
    <font>
      <b/>
      <sz val="11"/>
      <color indexed="62"/>
      <name val="Arial"/>
      <family val="2"/>
    </font>
    <font>
      <sz val="11"/>
      <color indexed="19"/>
      <name val="Arial"/>
      <family val="2"/>
    </font>
    <font>
      <sz val="11"/>
      <color indexed="10"/>
      <name val="Arial"/>
      <family val="2"/>
    </font>
    <font>
      <sz val="11"/>
      <color indexed="8"/>
      <name val="Calibri"/>
      <family val="2"/>
    </font>
    <font>
      <b/>
      <u val="single"/>
      <sz val="10"/>
      <name val="Arial"/>
      <family val="2"/>
    </font>
    <font>
      <sz val="9"/>
      <name val="Calibri"/>
      <family val="2"/>
    </font>
    <font>
      <b/>
      <sz val="14"/>
      <name val="Calibri"/>
      <family val="2"/>
    </font>
    <font>
      <b/>
      <sz val="9"/>
      <name val="Calibri"/>
      <family val="2"/>
    </font>
    <font>
      <b/>
      <sz val="9"/>
      <color indexed="10"/>
      <name val="Calibri"/>
      <family val="2"/>
    </font>
    <font>
      <sz val="9"/>
      <color indexed="10"/>
      <name val="Calibri"/>
      <family val="2"/>
    </font>
    <font>
      <i/>
      <sz val="9"/>
      <name val="Calibri"/>
      <family val="2"/>
    </font>
    <font>
      <u val="single"/>
      <sz val="9"/>
      <name val="Calibri"/>
      <family val="2"/>
    </font>
    <font>
      <sz val="11"/>
      <color indexed="8"/>
      <name val="Arial"/>
      <family val="2"/>
    </font>
    <font>
      <sz val="11"/>
      <color indexed="9"/>
      <name val="Arial"/>
      <family val="2"/>
    </font>
    <font>
      <sz val="11"/>
      <color indexed="20"/>
      <name val="Arial"/>
      <family val="2"/>
    </font>
    <font>
      <b/>
      <sz val="11"/>
      <color indexed="9"/>
      <name val="Arial"/>
      <family val="2"/>
    </font>
    <font>
      <i/>
      <sz val="11"/>
      <color indexed="23"/>
      <name val="Arial"/>
      <family val="2"/>
    </font>
    <font>
      <sz val="11"/>
      <color indexed="17"/>
      <name val="Arial"/>
      <family val="2"/>
    </font>
    <font>
      <sz val="11"/>
      <color indexed="62"/>
      <name val="Arial"/>
      <family val="2"/>
    </font>
    <font>
      <b/>
      <sz val="11"/>
      <color indexed="63"/>
      <name val="Arial"/>
      <family val="2"/>
    </font>
    <font>
      <b/>
      <sz val="18"/>
      <color indexed="62"/>
      <name val="Cambria"/>
      <family val="2"/>
    </font>
    <font>
      <b/>
      <sz val="11"/>
      <color indexed="8"/>
      <name val="Arial"/>
      <family val="2"/>
    </font>
    <font>
      <sz val="11"/>
      <color theme="1"/>
      <name val="Arial"/>
      <family val="2"/>
    </font>
    <font>
      <sz val="11"/>
      <color theme="0"/>
      <name val="Arial"/>
      <family val="2"/>
    </font>
    <font>
      <sz val="11"/>
      <color rgb="FF006100"/>
      <name val="Arial"/>
      <family val="2"/>
    </font>
    <font>
      <b/>
      <sz val="11"/>
      <color rgb="FF3F3F3F"/>
      <name val="Arial"/>
      <family val="2"/>
    </font>
    <font>
      <sz val="11"/>
      <color rgb="FF9C0006"/>
      <name val="Arial"/>
      <family val="2"/>
    </font>
    <font>
      <sz val="11"/>
      <color theme="1"/>
      <name val="Calibri"/>
      <family val="2"/>
    </font>
    <font>
      <b/>
      <sz val="11"/>
      <color theme="0"/>
      <name val="Arial"/>
      <family val="2"/>
    </font>
    <font>
      <i/>
      <sz val="11"/>
      <color rgb="FF7F7F7F"/>
      <name val="Arial"/>
      <family val="2"/>
    </font>
    <font>
      <sz val="11"/>
      <color rgb="FFFF0000"/>
      <name val="Arial"/>
      <family val="2"/>
    </font>
    <font>
      <b/>
      <sz val="11"/>
      <color theme="1"/>
      <name val="Arial"/>
      <family val="2"/>
    </font>
    <font>
      <sz val="11"/>
      <color rgb="FF3F3F76"/>
      <name val="Arial"/>
      <family val="2"/>
    </font>
    <font>
      <sz val="9"/>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rgb="FFFFFFCC"/>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gray0625"/>
    </fill>
    <fill>
      <patternFill patternType="solid">
        <fgColor rgb="FFFFEB9C"/>
        <bgColor indexed="64"/>
      </patternFill>
    </fill>
    <fill>
      <patternFill patternType="solid">
        <fgColor rgb="FFA5A5A5"/>
        <bgColor indexed="64"/>
      </patternFill>
    </fill>
    <fill>
      <patternFill patternType="solid">
        <fgColor indexed="27"/>
        <bgColor indexed="64"/>
      </patternFill>
    </fill>
    <fill>
      <patternFill patternType="solid">
        <fgColor indexed="42"/>
        <bgColor indexed="64"/>
      </patternFill>
    </fill>
    <fill>
      <patternFill patternType="solid">
        <fgColor theme="0" tint="-0.24997000396251678"/>
        <bgColor indexed="64"/>
      </patternFill>
    </fill>
    <fill>
      <patternFill patternType="solid">
        <fgColor indexed="22"/>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hair"/>
      <bottom style="hair"/>
    </border>
    <border>
      <left>
        <color indexed="63"/>
      </left>
      <right>
        <color indexed="63"/>
      </right>
      <top>
        <color indexed="63"/>
      </top>
      <bottom style="double">
        <color indexed="10"/>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56"/>
      </top>
      <bottom style="double">
        <color indexed="56"/>
      </bottom>
    </border>
    <border>
      <left>
        <color indexed="63"/>
      </left>
      <right>
        <color indexed="63"/>
      </right>
      <top style="hair">
        <color indexed="8"/>
      </top>
      <bottom style="hair">
        <color indexed="8"/>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4"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4" borderId="0" applyNumberFormat="0" applyBorder="0" applyAlignment="0" applyProtection="0"/>
    <xf numFmtId="0" fontId="36" fillId="7"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3" borderId="0" applyNumberFormat="0" applyBorder="0" applyAlignment="0" applyProtection="0"/>
    <xf numFmtId="0" fontId="0" fillId="13" borderId="1" applyNumberFormat="0" applyFont="0" applyAlignment="0" applyProtection="0"/>
    <xf numFmtId="165" fontId="16" fillId="0" borderId="0" applyFont="0" applyFill="0" applyBorder="0" applyAlignment="0" applyProtection="0"/>
    <xf numFmtId="185" fontId="8"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0" fontId="37" fillId="7" borderId="0" applyNumberFormat="0" applyBorder="0" applyAlignment="0" applyProtection="0"/>
    <xf numFmtId="0" fontId="4" fillId="0" borderId="0" applyNumberFormat="0" applyFill="0" applyBorder="0" applyAlignment="0" applyProtection="0"/>
    <xf numFmtId="0" fontId="36" fillId="14"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8" fillId="18" borderId="2" applyNumberFormat="0" applyAlignment="0" applyProtection="0"/>
    <xf numFmtId="0" fontId="10" fillId="18" borderId="3" applyNumberFormat="0" applyAlignment="0" applyProtection="0"/>
    <xf numFmtId="0" fontId="39" fillId="19" borderId="0" applyNumberFormat="0" applyBorder="0" applyAlignment="0" applyProtection="0"/>
    <xf numFmtId="0" fontId="33"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186" fontId="17" fillId="20" borderId="7">
      <alignment horizontal="left" vertical="center"/>
      <protection/>
    </xf>
    <xf numFmtId="0" fontId="14" fillId="2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40" fillId="0" borderId="0">
      <alignment/>
      <protection/>
    </xf>
    <xf numFmtId="0" fontId="0" fillId="0" borderId="0">
      <alignment/>
      <protection/>
    </xf>
    <xf numFmtId="0" fontId="8"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0" fillId="0" borderId="0">
      <alignment/>
      <protection/>
    </xf>
    <xf numFmtId="0" fontId="8" fillId="0" borderId="0">
      <alignment/>
      <protection/>
    </xf>
    <xf numFmtId="0" fontId="8" fillId="0" borderId="0">
      <alignment/>
      <protection/>
    </xf>
    <xf numFmtId="0" fontId="8" fillId="0" borderId="0">
      <alignment/>
      <protection/>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15" fillId="0" borderId="8" applyNumberFormat="0" applyFill="0" applyAlignment="0" applyProtection="0"/>
    <xf numFmtId="0" fontId="5" fillId="0" borderId="0" applyNumberFormat="0" applyFill="0" applyBorder="0" applyAlignment="0" applyProtection="0"/>
    <xf numFmtId="0" fontId="41" fillId="22" borderId="9" applyNumberFormat="0" applyAlignment="0" applyProtection="0"/>
    <xf numFmtId="0" fontId="7" fillId="10" borderId="0" applyNumberFormat="0" applyFon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6" fillId="0" borderId="0">
      <alignment horizontal="justify" vertical="center" wrapText="1"/>
      <protection locked="0"/>
    </xf>
    <xf numFmtId="0" fontId="44" fillId="0" borderId="10" applyNumberFormat="0" applyFill="0" applyAlignment="0" applyProtection="0"/>
    <xf numFmtId="184" fontId="9" fillId="23" borderId="11">
      <alignment vertical="center"/>
      <protection/>
    </xf>
    <xf numFmtId="0" fontId="45" fillId="9" borderId="3" applyNumberFormat="0" applyAlignment="0" applyProtection="0"/>
    <xf numFmtId="168" fontId="0" fillId="0" borderId="0" applyFont="0" applyFill="0" applyBorder="0" applyAlignment="0" applyProtection="0"/>
    <xf numFmtId="166" fontId="0" fillId="0" borderId="0" applyFont="0" applyFill="0" applyBorder="0" applyAlignment="0" applyProtection="0"/>
    <xf numFmtId="169" fontId="0" fillId="0" borderId="0" applyFont="0" applyFill="0" applyBorder="0" applyAlignment="0" applyProtection="0"/>
    <xf numFmtId="167" fontId="0" fillId="0" borderId="0" applyFont="0" applyFill="0" applyBorder="0" applyAlignment="0" applyProtection="0"/>
  </cellStyleXfs>
  <cellXfs count="226">
    <xf numFmtId="0" fontId="0" fillId="0" borderId="0" xfId="0" applyAlignment="1">
      <alignment/>
    </xf>
    <xf numFmtId="0" fontId="18" fillId="0" borderId="0" xfId="0" applyFont="1" applyAlignment="1">
      <alignment vertical="top" wrapText="1"/>
    </xf>
    <xf numFmtId="0" fontId="18" fillId="5" borderId="12" xfId="0" applyFont="1" applyFill="1" applyBorder="1" applyAlignment="1">
      <alignment horizontal="center" vertical="center"/>
    </xf>
    <xf numFmtId="4" fontId="18" fillId="5" borderId="12" xfId="0" applyNumberFormat="1" applyFont="1" applyFill="1" applyBorder="1" applyAlignment="1">
      <alignment horizontal="center" vertical="center"/>
    </xf>
    <xf numFmtId="49" fontId="19" fillId="0" borderId="0" xfId="0" applyNumberFormat="1" applyFont="1" applyFill="1" applyAlignment="1">
      <alignment horizontal="center" vertical="top" wrapText="1"/>
    </xf>
    <xf numFmtId="49" fontId="20" fillId="24" borderId="13" xfId="0" applyNumberFormat="1" applyFont="1" applyFill="1" applyBorder="1" applyAlignment="1">
      <alignment horizontal="left" vertical="top"/>
    </xf>
    <xf numFmtId="49" fontId="20" fillId="24" borderId="13" xfId="0" applyNumberFormat="1" applyFont="1" applyFill="1" applyBorder="1" applyAlignment="1">
      <alignment horizontal="left" vertical="center"/>
    </xf>
    <xf numFmtId="0" fontId="20" fillId="24" borderId="13" xfId="0" applyFont="1" applyFill="1" applyBorder="1" applyAlignment="1">
      <alignment horizontal="justify" vertical="top" wrapText="1"/>
    </xf>
    <xf numFmtId="0" fontId="20" fillId="24" borderId="13" xfId="0" applyFont="1" applyFill="1" applyBorder="1" applyAlignment="1">
      <alignment horizontal="center"/>
    </xf>
    <xf numFmtId="4" fontId="20" fillId="24" borderId="13" xfId="0" applyNumberFormat="1" applyFont="1" applyFill="1" applyBorder="1" applyAlignment="1">
      <alignment/>
    </xf>
    <xf numFmtId="4" fontId="21" fillId="24" borderId="13" xfId="0" applyNumberFormat="1" applyFont="1" applyFill="1" applyBorder="1" applyAlignment="1">
      <alignment/>
    </xf>
    <xf numFmtId="0" fontId="20" fillId="0" borderId="0" xfId="0" applyFont="1" applyFill="1" applyBorder="1" applyAlignment="1">
      <alignment vertical="center"/>
    </xf>
    <xf numFmtId="0" fontId="20" fillId="24" borderId="0" xfId="0" applyFont="1" applyFill="1" applyBorder="1" applyAlignment="1">
      <alignment vertical="center"/>
    </xf>
    <xf numFmtId="49" fontId="18" fillId="0" borderId="0" xfId="0" applyNumberFormat="1" applyFont="1" applyAlignment="1" applyProtection="1">
      <alignment horizontal="left" vertical="top" wrapText="1"/>
      <protection locked="0"/>
    </xf>
    <xf numFmtId="0" fontId="20" fillId="24" borderId="13" xfId="0" applyFont="1" applyFill="1" applyBorder="1" applyAlignment="1">
      <alignment horizontal="justify" vertical="center" wrapText="1"/>
    </xf>
    <xf numFmtId="4" fontId="20" fillId="24" borderId="13" xfId="0" applyNumberFormat="1" applyFont="1" applyFill="1" applyBorder="1" applyAlignment="1">
      <alignment horizontal="center"/>
    </xf>
    <xf numFmtId="4" fontId="21" fillId="24" borderId="13" xfId="0" applyNumberFormat="1" applyFont="1" applyFill="1" applyBorder="1" applyAlignment="1">
      <alignment horizontal="center"/>
    </xf>
    <xf numFmtId="0" fontId="18" fillId="0" borderId="0" xfId="0" applyFont="1" applyFill="1" applyBorder="1" applyAlignment="1">
      <alignment vertical="center"/>
    </xf>
    <xf numFmtId="0" fontId="18" fillId="24" borderId="0" xfId="0" applyFont="1" applyFill="1" applyBorder="1" applyAlignment="1">
      <alignment vertical="center"/>
    </xf>
    <xf numFmtId="0" fontId="18" fillId="0" borderId="0" xfId="0" applyFont="1" applyAlignment="1">
      <alignment vertical="center"/>
    </xf>
    <xf numFmtId="0" fontId="18" fillId="0" borderId="0" xfId="0" applyFont="1" applyFill="1" applyAlignment="1">
      <alignment vertical="center"/>
    </xf>
    <xf numFmtId="0" fontId="18" fillId="0" borderId="0" xfId="0" applyNumberFormat="1" applyFont="1" applyFill="1" applyBorder="1" applyAlignment="1" applyProtection="1">
      <alignment horizontal="center" wrapText="1"/>
      <protection/>
    </xf>
    <xf numFmtId="0" fontId="20" fillId="24" borderId="13" xfId="0" applyFont="1" applyFill="1" applyBorder="1" applyAlignment="1">
      <alignment horizontal="center" wrapText="1"/>
    </xf>
    <xf numFmtId="0" fontId="18" fillId="0" borderId="0" xfId="0" applyFont="1" applyAlignment="1" applyProtection="1">
      <alignment horizontal="left" vertical="top"/>
      <protection/>
    </xf>
    <xf numFmtId="49" fontId="18" fillId="0" borderId="0" xfId="0" applyNumberFormat="1" applyFont="1" applyAlignment="1" applyProtection="1">
      <alignment horizontal="left" vertical="top"/>
      <protection/>
    </xf>
    <xf numFmtId="0" fontId="18" fillId="0" borderId="0" xfId="0" applyFont="1" applyAlignment="1" applyProtection="1">
      <alignment horizontal="justify" vertical="top" wrapText="1"/>
      <protection locked="0"/>
    </xf>
    <xf numFmtId="3" fontId="18" fillId="0" borderId="0" xfId="0" applyNumberFormat="1" applyFont="1" applyAlignment="1" applyProtection="1">
      <alignment horizontal="right" vertical="top"/>
      <protection/>
    </xf>
    <xf numFmtId="4" fontId="18" fillId="0" borderId="0" xfId="0" applyNumberFormat="1" applyFont="1" applyAlignment="1" applyProtection="1">
      <alignment/>
      <protection/>
    </xf>
    <xf numFmtId="4" fontId="21" fillId="0" borderId="0" xfId="0" applyNumberFormat="1" applyFont="1" applyAlignment="1" applyProtection="1">
      <alignment/>
      <protection/>
    </xf>
    <xf numFmtId="0" fontId="20" fillId="0" borderId="0" xfId="0" applyFont="1" applyAlignment="1" applyProtection="1">
      <alignment horizontal="left" vertical="top"/>
      <protection locked="0"/>
    </xf>
    <xf numFmtId="49" fontId="18" fillId="0" borderId="0" xfId="0" applyNumberFormat="1" applyFont="1" applyAlignment="1" applyProtection="1">
      <alignment horizontal="left" vertical="top"/>
      <protection locked="0"/>
    </xf>
    <xf numFmtId="0" fontId="18" fillId="0" borderId="0" xfId="0" applyFont="1" applyAlignment="1" applyProtection="1">
      <alignment horizontal="right" vertical="top"/>
      <protection locked="0"/>
    </xf>
    <xf numFmtId="3" fontId="18" fillId="0" borderId="0" xfId="0" applyNumberFormat="1" applyFont="1" applyAlignment="1" applyProtection="1">
      <alignment horizontal="right" vertical="top"/>
      <protection locked="0"/>
    </xf>
    <xf numFmtId="4" fontId="18" fillId="0" borderId="0" xfId="0" applyNumberFormat="1" applyFont="1" applyAlignment="1" applyProtection="1">
      <alignment horizontal="right" vertical="top"/>
      <protection locked="0"/>
    </xf>
    <xf numFmtId="0" fontId="20" fillId="0" borderId="0" xfId="0" applyFont="1" applyAlignment="1" applyProtection="1">
      <alignment horizontal="right" vertical="top"/>
      <protection locked="0"/>
    </xf>
    <xf numFmtId="0" fontId="18" fillId="0" borderId="0" xfId="0" applyFont="1" applyFill="1" applyBorder="1" applyAlignment="1" applyProtection="1">
      <alignment/>
      <protection locked="0"/>
    </xf>
    <xf numFmtId="3" fontId="18" fillId="0" borderId="0" xfId="0" applyNumberFormat="1" applyFont="1" applyFill="1" applyBorder="1" applyAlignment="1" applyProtection="1">
      <alignment horizontal="right" vertical="top"/>
      <protection locked="0"/>
    </xf>
    <xf numFmtId="49" fontId="23" fillId="5" borderId="12" xfId="0" applyNumberFormat="1" applyFont="1" applyFill="1" applyBorder="1" applyAlignment="1">
      <alignment horizontal="left" vertical="top" wrapText="1"/>
    </xf>
    <xf numFmtId="49" fontId="18" fillId="5" borderId="12" xfId="0" applyNumberFormat="1" applyFont="1" applyFill="1" applyBorder="1" applyAlignment="1">
      <alignment horizontal="center" vertical="center" wrapText="1"/>
    </xf>
    <xf numFmtId="0" fontId="18" fillId="5" borderId="12" xfId="0" applyFont="1" applyFill="1" applyBorder="1" applyAlignment="1">
      <alignment horizontal="justify" vertical="center" wrapText="1"/>
    </xf>
    <xf numFmtId="0" fontId="18" fillId="0" borderId="0" xfId="0" applyFont="1" applyFill="1" applyAlignment="1">
      <alignment/>
    </xf>
    <xf numFmtId="0" fontId="18" fillId="0" borderId="0" xfId="0" applyFont="1" applyFill="1" applyBorder="1" applyAlignment="1">
      <alignment horizontal="left" vertical="top"/>
    </xf>
    <xf numFmtId="49" fontId="18" fillId="0" borderId="0" xfId="0" applyNumberFormat="1" applyFont="1" applyFill="1" applyAlignment="1">
      <alignment horizontal="center" vertical="top"/>
    </xf>
    <xf numFmtId="0" fontId="18" fillId="0" borderId="0" xfId="0" applyFont="1" applyFill="1" applyAlignment="1">
      <alignment horizontal="justify" vertical="top" wrapText="1"/>
    </xf>
    <xf numFmtId="0" fontId="18" fillId="0" borderId="0" xfId="0" applyFont="1" applyFill="1" applyAlignment="1">
      <alignment horizontal="center"/>
    </xf>
    <xf numFmtId="4" fontId="18" fillId="0" borderId="0" xfId="0" applyNumberFormat="1" applyFont="1" applyFill="1" applyAlignment="1">
      <alignment/>
    </xf>
    <xf numFmtId="4" fontId="22" fillId="0" borderId="0" xfId="0" applyNumberFormat="1" applyFont="1" applyFill="1" applyAlignment="1">
      <alignment/>
    </xf>
    <xf numFmtId="49" fontId="20" fillId="0" borderId="0" xfId="0" applyNumberFormat="1" applyFont="1" applyFill="1" applyAlignment="1">
      <alignment horizontal="center" vertical="top" wrapText="1"/>
    </xf>
    <xf numFmtId="0" fontId="24" fillId="0" borderId="0" xfId="0" applyFont="1" applyAlignment="1">
      <alignment horizontal="justify" vertical="top" wrapText="1"/>
    </xf>
    <xf numFmtId="0" fontId="18" fillId="0" borderId="0" xfId="0" applyFont="1" applyAlignment="1">
      <alignment horizontal="justify" vertical="top" wrapText="1"/>
    </xf>
    <xf numFmtId="49" fontId="18" fillId="0" borderId="0" xfId="0" applyNumberFormat="1" applyFont="1" applyBorder="1" applyAlignment="1">
      <alignment horizontal="left" vertical="top"/>
    </xf>
    <xf numFmtId="0" fontId="18" fillId="0" borderId="0" xfId="0" applyFont="1" applyBorder="1" applyAlignment="1">
      <alignment horizontal="justify" vertical="top" wrapText="1"/>
    </xf>
    <xf numFmtId="0" fontId="18" fillId="0" borderId="0" xfId="0" applyFont="1" applyBorder="1" applyAlignment="1">
      <alignment horizontal="justify" wrapText="1"/>
    </xf>
    <xf numFmtId="4" fontId="18" fillId="0" borderId="0" xfId="0" applyNumberFormat="1" applyFont="1" applyBorder="1" applyAlignment="1">
      <alignment/>
    </xf>
    <xf numFmtId="4" fontId="22" fillId="0" borderId="0" xfId="0" applyNumberFormat="1" applyFont="1" applyBorder="1" applyAlignment="1">
      <alignment/>
    </xf>
    <xf numFmtId="0" fontId="18" fillId="0" borderId="0" xfId="0" applyFont="1" applyFill="1" applyBorder="1" applyAlignment="1">
      <alignment/>
    </xf>
    <xf numFmtId="0" fontId="18" fillId="0" borderId="0" xfId="0" applyFont="1" applyBorder="1" applyAlignment="1">
      <alignment/>
    </xf>
    <xf numFmtId="49" fontId="20" fillId="0" borderId="0" xfId="0" applyNumberFormat="1" applyFont="1" applyBorder="1" applyAlignment="1">
      <alignment horizontal="left" vertical="top"/>
    </xf>
    <xf numFmtId="0" fontId="20" fillId="0" borderId="0" xfId="0" applyFont="1" applyBorder="1" applyAlignment="1">
      <alignment horizontal="justify" vertical="top" wrapText="1"/>
    </xf>
    <xf numFmtId="0" fontId="20" fillId="0" borderId="0" xfId="0" applyFont="1" applyBorder="1" applyAlignment="1">
      <alignment horizontal="center" wrapText="1"/>
    </xf>
    <xf numFmtId="4" fontId="18" fillId="0" borderId="0" xfId="0" applyNumberFormat="1" applyFont="1" applyFill="1" applyBorder="1" applyAlignment="1">
      <alignment horizontal="center"/>
    </xf>
    <xf numFmtId="4" fontId="22" fillId="0" borderId="0" xfId="0" applyNumberFormat="1" applyFont="1" applyBorder="1" applyAlignment="1">
      <alignment horizontal="center"/>
    </xf>
    <xf numFmtId="0" fontId="18" fillId="0" borderId="0" xfId="0" applyFont="1" applyBorder="1" applyAlignment="1">
      <alignment horizontal="center" wrapText="1"/>
    </xf>
    <xf numFmtId="4" fontId="22" fillId="0" borderId="0" xfId="0" applyNumberFormat="1" applyFont="1" applyBorder="1" applyAlignment="1">
      <alignment horizontal="right"/>
    </xf>
    <xf numFmtId="0" fontId="18" fillId="0" borderId="0" xfId="0" applyFont="1" applyFill="1" applyBorder="1" applyAlignment="1">
      <alignment horizontal="justify" vertical="top" wrapText="1"/>
    </xf>
    <xf numFmtId="0" fontId="18" fillId="0" borderId="0" xfId="0" applyFont="1" applyFill="1" applyBorder="1" applyAlignment="1">
      <alignment horizontal="center" wrapText="1"/>
    </xf>
    <xf numFmtId="0" fontId="18" fillId="0" borderId="0" xfId="0" applyFont="1" applyBorder="1" applyAlignment="1">
      <alignment horizontal="justify" vertical="top"/>
    </xf>
    <xf numFmtId="0" fontId="18" fillId="0" borderId="14" xfId="0" applyFont="1" applyFill="1" applyBorder="1" applyAlignment="1">
      <alignment horizontal="center"/>
    </xf>
    <xf numFmtId="4" fontId="18" fillId="0" borderId="14" xfId="0" applyNumberFormat="1" applyFont="1" applyFill="1" applyBorder="1" applyAlignment="1">
      <alignment horizontal="center"/>
    </xf>
    <xf numFmtId="4" fontId="22" fillId="0" borderId="14" xfId="0" applyNumberFormat="1" applyFont="1" applyFill="1" applyBorder="1" applyAlignment="1">
      <alignment horizontal="center"/>
    </xf>
    <xf numFmtId="0" fontId="18" fillId="0" borderId="0" xfId="0" applyFont="1" applyFill="1" applyBorder="1" applyAlignment="1">
      <alignment horizontal="center"/>
    </xf>
    <xf numFmtId="4" fontId="22" fillId="0" borderId="0" xfId="0" applyNumberFormat="1" applyFont="1" applyFill="1" applyBorder="1" applyAlignment="1">
      <alignment horizontal="center"/>
    </xf>
    <xf numFmtId="49" fontId="20" fillId="0" borderId="0" xfId="0" applyNumberFormat="1" applyFont="1" applyAlignment="1">
      <alignment horizontal="left" vertical="top"/>
    </xf>
    <xf numFmtId="0" fontId="20" fillId="0" borderId="0" xfId="0" applyFont="1" applyAlignment="1">
      <alignment horizontal="justify" vertical="top" wrapText="1"/>
    </xf>
    <xf numFmtId="0" fontId="20" fillId="0" borderId="0" xfId="0" applyFont="1" applyAlignment="1">
      <alignment horizontal="center" vertical="top" wrapText="1"/>
    </xf>
    <xf numFmtId="2" fontId="18" fillId="0" borderId="0" xfId="0" applyNumberFormat="1" applyFont="1" applyFill="1" applyAlignment="1">
      <alignment horizontal="center"/>
    </xf>
    <xf numFmtId="2" fontId="22" fillId="0" borderId="0" xfId="0" applyNumberFormat="1" applyFont="1" applyAlignment="1">
      <alignment horizontal="center"/>
    </xf>
    <xf numFmtId="4" fontId="22" fillId="0" borderId="0" xfId="0" applyNumberFormat="1" applyFont="1" applyAlignment="1">
      <alignment/>
    </xf>
    <xf numFmtId="49" fontId="18" fillId="0" borderId="0" xfId="0" applyNumberFormat="1" applyFont="1" applyAlignment="1">
      <alignment horizontal="left" vertical="top"/>
    </xf>
    <xf numFmtId="0" fontId="18" fillId="0" borderId="0" xfId="0" applyFont="1" applyAlignment="1">
      <alignment horizontal="center" vertical="top" wrapText="1"/>
    </xf>
    <xf numFmtId="0" fontId="18" fillId="0" borderId="0" xfId="0" applyFont="1" applyAlignment="1">
      <alignment horizontal="justify" vertical="top"/>
    </xf>
    <xf numFmtId="0" fontId="18" fillId="0" borderId="14" xfId="0" applyFont="1" applyBorder="1" applyAlignment="1">
      <alignment horizontal="center"/>
    </xf>
    <xf numFmtId="2" fontId="18" fillId="0" borderId="14" xfId="0" applyNumberFormat="1" applyFont="1" applyFill="1" applyBorder="1" applyAlignment="1">
      <alignment horizontal="center"/>
    </xf>
    <xf numFmtId="2" fontId="22" fillId="0" borderId="14" xfId="0" applyNumberFormat="1" applyFont="1" applyBorder="1" applyAlignment="1">
      <alignment horizontal="center"/>
    </xf>
    <xf numFmtId="0" fontId="18" fillId="0" borderId="0" xfId="0" applyFont="1" applyAlignment="1" quotePrefix="1">
      <alignment horizontal="justify" vertical="top" wrapText="1"/>
    </xf>
    <xf numFmtId="0" fontId="18" fillId="0" borderId="0" xfId="0" applyFont="1" applyBorder="1" applyAlignment="1">
      <alignment horizontal="center"/>
    </xf>
    <xf numFmtId="2" fontId="18" fillId="0" borderId="0" xfId="0" applyNumberFormat="1" applyFont="1" applyFill="1" applyBorder="1" applyAlignment="1">
      <alignment horizontal="center"/>
    </xf>
    <xf numFmtId="2" fontId="22" fillId="0" borderId="0" xfId="0" applyNumberFormat="1" applyFont="1" applyBorder="1" applyAlignment="1">
      <alignment horizontal="center"/>
    </xf>
    <xf numFmtId="0" fontId="18" fillId="0" borderId="0" xfId="0" applyFont="1" applyAlignment="1">
      <alignment horizontal="center"/>
    </xf>
    <xf numFmtId="4" fontId="18" fillId="0" borderId="0" xfId="0" applyNumberFormat="1" applyFont="1" applyFill="1" applyAlignment="1">
      <alignment/>
    </xf>
    <xf numFmtId="4" fontId="18" fillId="0" borderId="0" xfId="0" applyNumberFormat="1" applyFont="1" applyFill="1" applyAlignment="1">
      <alignment horizontal="right"/>
    </xf>
    <xf numFmtId="4" fontId="18" fillId="0" borderId="0" xfId="0" applyNumberFormat="1" applyFont="1" applyFill="1" applyBorder="1" applyAlignment="1">
      <alignment horizontal="right"/>
    </xf>
    <xf numFmtId="2" fontId="22" fillId="0" borderId="0" xfId="0" applyNumberFormat="1" applyFont="1" applyBorder="1" applyAlignment="1">
      <alignment/>
    </xf>
    <xf numFmtId="4" fontId="22" fillId="0" borderId="14" xfId="0" applyNumberFormat="1" applyFont="1" applyBorder="1" applyAlignment="1">
      <alignment horizontal="center"/>
    </xf>
    <xf numFmtId="0" fontId="18" fillId="0" borderId="13" xfId="0" applyFont="1" applyBorder="1" applyAlignment="1">
      <alignment horizontal="center"/>
    </xf>
    <xf numFmtId="4" fontId="22" fillId="0" borderId="13" xfId="0" applyNumberFormat="1" applyFont="1" applyBorder="1" applyAlignment="1">
      <alignment horizontal="center"/>
    </xf>
    <xf numFmtId="4" fontId="22" fillId="0" borderId="0" xfId="0" applyNumberFormat="1" applyFont="1" applyAlignment="1">
      <alignment horizontal="right"/>
    </xf>
    <xf numFmtId="4" fontId="18" fillId="0" borderId="0" xfId="0" applyNumberFormat="1" applyFont="1" applyFill="1" applyAlignment="1">
      <alignment horizontal="center"/>
    </xf>
    <xf numFmtId="171" fontId="18" fillId="0" borderId="0" xfId="0" applyNumberFormat="1" applyFont="1" applyAlignment="1">
      <alignment horizontal="center"/>
    </xf>
    <xf numFmtId="171" fontId="18" fillId="0" borderId="0" xfId="0" applyNumberFormat="1" applyFont="1" applyAlignment="1">
      <alignment horizontal="right"/>
    </xf>
    <xf numFmtId="49" fontId="18" fillId="0" borderId="0" xfId="0" applyNumberFormat="1" applyFont="1" applyFill="1" applyBorder="1" applyAlignment="1">
      <alignment horizontal="left" vertical="top"/>
    </xf>
    <xf numFmtId="49" fontId="20" fillId="0" borderId="0" xfId="0" applyNumberFormat="1" applyFont="1" applyFill="1" applyBorder="1" applyAlignment="1">
      <alignment horizontal="left" vertical="top"/>
    </xf>
    <xf numFmtId="49" fontId="20" fillId="0" borderId="0" xfId="0" applyNumberFormat="1" applyFont="1" applyFill="1" applyBorder="1" applyAlignment="1">
      <alignment horizontal="center" vertical="top"/>
    </xf>
    <xf numFmtId="0" fontId="20" fillId="25" borderId="0" xfId="0" applyFont="1" applyFill="1" applyBorder="1" applyAlignment="1">
      <alignment vertical="top" wrapText="1"/>
    </xf>
    <xf numFmtId="0" fontId="20" fillId="0" borderId="0" xfId="0" applyFont="1" applyFill="1" applyBorder="1" applyAlignment="1">
      <alignment horizontal="center"/>
    </xf>
    <xf numFmtId="0" fontId="20" fillId="0" borderId="0" xfId="0" applyFont="1" applyFill="1" applyBorder="1" applyAlignment="1">
      <alignment vertical="top" wrapText="1"/>
    </xf>
    <xf numFmtId="49" fontId="18" fillId="0" borderId="0" xfId="0" applyNumberFormat="1" applyFont="1" applyBorder="1" applyAlignment="1">
      <alignment horizontal="left" vertical="top" wrapText="1"/>
    </xf>
    <xf numFmtId="49" fontId="18" fillId="0" borderId="0" xfId="0" applyNumberFormat="1" applyFont="1" applyBorder="1" applyAlignment="1">
      <alignment horizontal="justify" vertical="top" wrapText="1"/>
    </xf>
    <xf numFmtId="0" fontId="18" fillId="0" borderId="14" xfId="0" applyFont="1" applyBorder="1" applyAlignment="1">
      <alignment horizontal="center" wrapText="1"/>
    </xf>
    <xf numFmtId="4" fontId="18" fillId="0" borderId="14" xfId="0" applyNumberFormat="1" applyFont="1" applyFill="1" applyBorder="1" applyAlignment="1">
      <alignment horizontal="center" wrapText="1"/>
    </xf>
    <xf numFmtId="4" fontId="22" fillId="0" borderId="14" xfId="0" applyNumberFormat="1" applyFont="1" applyFill="1" applyBorder="1" applyAlignment="1">
      <alignment horizontal="center" wrapText="1"/>
    </xf>
    <xf numFmtId="49" fontId="18" fillId="0" borderId="0" xfId="0" applyNumberFormat="1" applyFont="1" applyFill="1" applyBorder="1" applyAlignment="1">
      <alignment horizontal="center" vertical="top"/>
    </xf>
    <xf numFmtId="0" fontId="18" fillId="0" borderId="0" xfId="0" applyFont="1" applyFill="1" applyBorder="1" applyAlignment="1">
      <alignment vertical="top" wrapText="1"/>
    </xf>
    <xf numFmtId="0" fontId="18" fillId="0" borderId="0" xfId="0" applyFont="1" applyFill="1" applyBorder="1" applyAlignment="1">
      <alignment horizontal="left" vertical="top" wrapText="1"/>
    </xf>
    <xf numFmtId="49" fontId="20" fillId="0" borderId="0" xfId="0" applyNumberFormat="1" applyFont="1" applyAlignment="1">
      <alignment horizontal="left" vertical="top" wrapText="1"/>
    </xf>
    <xf numFmtId="49" fontId="20" fillId="0" borderId="0" xfId="0" applyNumberFormat="1" applyFont="1" applyAlignment="1">
      <alignment horizontal="justify" vertical="top" wrapText="1"/>
    </xf>
    <xf numFmtId="0" fontId="18" fillId="0" borderId="0" xfId="0" applyFont="1" applyAlignment="1">
      <alignment horizontal="center" wrapText="1"/>
    </xf>
    <xf numFmtId="4" fontId="18" fillId="0" borderId="0" xfId="0" applyNumberFormat="1" applyFont="1" applyFill="1" applyAlignment="1">
      <alignment horizontal="center" wrapText="1"/>
    </xf>
    <xf numFmtId="4" fontId="22" fillId="0" borderId="0" xfId="0" applyNumberFormat="1" applyFont="1" applyAlignment="1">
      <alignment horizontal="center" wrapText="1"/>
    </xf>
    <xf numFmtId="4" fontId="22" fillId="0" borderId="0" xfId="0" applyNumberFormat="1" applyFont="1" applyAlignment="1">
      <alignment horizontal="center"/>
    </xf>
    <xf numFmtId="49" fontId="18" fillId="0" borderId="0" xfId="0" applyNumberFormat="1" applyFont="1" applyAlignment="1">
      <alignment horizontal="left" vertical="top" wrapText="1"/>
    </xf>
    <xf numFmtId="49" fontId="18" fillId="0" borderId="0" xfId="0" applyNumberFormat="1" applyFont="1" applyAlignment="1">
      <alignment horizontal="justify" vertical="top" wrapText="1"/>
    </xf>
    <xf numFmtId="4" fontId="22" fillId="0" borderId="14" xfId="0" applyNumberFormat="1" applyFont="1" applyBorder="1" applyAlignment="1">
      <alignment horizontal="center" wrapText="1"/>
    </xf>
    <xf numFmtId="0" fontId="20" fillId="0" borderId="0" xfId="0" applyFont="1" applyFill="1" applyBorder="1" applyAlignment="1">
      <alignment horizontal="justify" vertical="top" wrapText="1"/>
    </xf>
    <xf numFmtId="49" fontId="20" fillId="0" borderId="0" xfId="0" applyNumberFormat="1" applyFont="1" applyAlignment="1">
      <alignment horizontal="left" vertical="center" wrapText="1"/>
    </xf>
    <xf numFmtId="49" fontId="18" fillId="0" borderId="0" xfId="0" applyNumberFormat="1" applyFont="1" applyFill="1" applyAlignment="1">
      <alignment horizontal="left" vertical="top"/>
    </xf>
    <xf numFmtId="49" fontId="18" fillId="0" borderId="0" xfId="0" applyNumberFormat="1" applyFont="1" applyAlignment="1">
      <alignment horizontal="center" vertical="top"/>
    </xf>
    <xf numFmtId="187" fontId="18" fillId="0" borderId="0" xfId="0" applyNumberFormat="1" applyFont="1" applyFill="1" applyBorder="1" applyAlignment="1">
      <alignment horizontal="center"/>
    </xf>
    <xf numFmtId="187" fontId="22" fillId="0" borderId="0" xfId="0" applyNumberFormat="1" applyFont="1" applyBorder="1" applyAlignment="1">
      <alignment horizontal="center"/>
    </xf>
    <xf numFmtId="4" fontId="46" fillId="0" borderId="14" xfId="0" applyNumberFormat="1" applyFont="1" applyFill="1" applyBorder="1" applyAlignment="1">
      <alignment horizontal="center"/>
    </xf>
    <xf numFmtId="4" fontId="46" fillId="0" borderId="0" xfId="0" applyNumberFormat="1" applyFont="1" applyFill="1" applyBorder="1" applyAlignment="1">
      <alignment horizontal="center"/>
    </xf>
    <xf numFmtId="0" fontId="20" fillId="0" borderId="0" xfId="0" applyFont="1" applyFill="1" applyBorder="1" applyAlignment="1">
      <alignment horizontal="center" vertical="top" wrapText="1"/>
    </xf>
    <xf numFmtId="14" fontId="20" fillId="0" borderId="0" xfId="0" applyNumberFormat="1" applyFont="1" applyFill="1" applyBorder="1" applyAlignment="1">
      <alignment vertical="top" wrapText="1"/>
    </xf>
    <xf numFmtId="171" fontId="18" fillId="0" borderId="0" xfId="0" applyNumberFormat="1" applyFont="1" applyFill="1" applyBorder="1" applyAlignment="1">
      <alignment horizontal="right"/>
    </xf>
    <xf numFmtId="171" fontId="18" fillId="0" borderId="14" xfId="0" applyNumberFormat="1" applyFont="1" applyFill="1" applyBorder="1" applyAlignment="1">
      <alignment horizontal="right"/>
    </xf>
    <xf numFmtId="14" fontId="20" fillId="0" borderId="0" xfId="0" applyNumberFormat="1" applyFont="1" applyFill="1" applyBorder="1" applyAlignment="1">
      <alignment horizontal="justify" vertical="top" wrapText="1"/>
    </xf>
    <xf numFmtId="4" fontId="46" fillId="0" borderId="14" xfId="0" applyNumberFormat="1" applyFont="1" applyBorder="1" applyAlignment="1">
      <alignment horizontal="center"/>
    </xf>
    <xf numFmtId="171" fontId="18" fillId="0" borderId="14" xfId="0" applyNumberFormat="1" applyFont="1" applyBorder="1" applyAlignment="1">
      <alignment horizontal="right"/>
    </xf>
    <xf numFmtId="4" fontId="46" fillId="0" borderId="0" xfId="0" applyNumberFormat="1" applyFont="1" applyBorder="1" applyAlignment="1">
      <alignment horizontal="center"/>
    </xf>
    <xf numFmtId="14" fontId="20" fillId="0" borderId="0" xfId="0" applyNumberFormat="1" applyFont="1" applyAlignment="1">
      <alignment horizontal="justify" vertical="top" wrapText="1"/>
    </xf>
    <xf numFmtId="49" fontId="20" fillId="0" borderId="0" xfId="0" applyNumberFormat="1" applyFont="1" applyFill="1" applyAlignment="1">
      <alignment horizontal="left" vertical="top"/>
    </xf>
    <xf numFmtId="49" fontId="20" fillId="0" borderId="0" xfId="0" applyNumberFormat="1" applyFont="1" applyAlignment="1">
      <alignment horizontal="center" vertical="top"/>
    </xf>
    <xf numFmtId="0" fontId="20" fillId="0" borderId="0" xfId="0" applyFont="1" applyAlignment="1">
      <alignment vertical="top" wrapText="1"/>
    </xf>
    <xf numFmtId="4" fontId="46" fillId="0" borderId="0" xfId="0" applyNumberFormat="1" applyFont="1" applyAlignment="1">
      <alignment horizontal="center"/>
    </xf>
    <xf numFmtId="14" fontId="20" fillId="0" borderId="0" xfId="0" applyNumberFormat="1" applyFont="1" applyAlignment="1">
      <alignment horizontal="left" vertical="top" wrapText="1"/>
    </xf>
    <xf numFmtId="49" fontId="18" fillId="0" borderId="0" xfId="0" applyNumberFormat="1" applyFont="1" applyAlignment="1">
      <alignment horizontal="center" vertical="center"/>
    </xf>
    <xf numFmtId="0" fontId="18" fillId="0" borderId="0" xfId="0" applyFont="1" applyAlignment="1">
      <alignment vertical="center" wrapText="1"/>
    </xf>
    <xf numFmtId="14" fontId="20" fillId="0" borderId="0" xfId="0" applyNumberFormat="1" applyFont="1" applyAlignment="1">
      <alignment vertical="center" wrapText="1"/>
    </xf>
    <xf numFmtId="49" fontId="18" fillId="0" borderId="0" xfId="0" applyNumberFormat="1" applyFont="1" applyAlignment="1">
      <alignment horizontal="center" vertical="top" wrapText="1"/>
    </xf>
    <xf numFmtId="0" fontId="18" fillId="0" borderId="0" xfId="0" applyFont="1" applyAlignment="1">
      <alignment horizontal="left" vertical="top" wrapText="1"/>
    </xf>
    <xf numFmtId="4" fontId="18" fillId="0" borderId="0" xfId="0" applyNumberFormat="1" applyFont="1" applyAlignment="1">
      <alignment horizontal="center"/>
    </xf>
    <xf numFmtId="49" fontId="18" fillId="0" borderId="14" xfId="0" applyNumberFormat="1" applyFont="1" applyBorder="1" applyAlignment="1">
      <alignment horizontal="center" wrapText="1"/>
    </xf>
    <xf numFmtId="49" fontId="18" fillId="0" borderId="0" xfId="0" applyNumberFormat="1" applyFont="1" applyAlignment="1">
      <alignment horizontal="center" wrapText="1"/>
    </xf>
    <xf numFmtId="49" fontId="20" fillId="0" borderId="0" xfId="0" applyNumberFormat="1" applyFont="1" applyAlignment="1">
      <alignment horizontal="center" vertical="center"/>
    </xf>
    <xf numFmtId="14" fontId="20" fillId="0" borderId="0" xfId="0" applyNumberFormat="1" applyFont="1" applyAlignment="1">
      <alignment vertical="top" wrapText="1"/>
    </xf>
    <xf numFmtId="4" fontId="18" fillId="0" borderId="14" xfId="0" applyNumberFormat="1" applyFont="1" applyBorder="1" applyAlignment="1">
      <alignment horizontal="center"/>
    </xf>
    <xf numFmtId="4" fontId="18" fillId="0" borderId="13" xfId="0" applyNumberFormat="1" applyFont="1" applyBorder="1" applyAlignment="1">
      <alignment horizontal="center"/>
    </xf>
    <xf numFmtId="4" fontId="18" fillId="0" borderId="13" xfId="0" applyNumberFormat="1" applyFont="1" applyFill="1" applyBorder="1" applyAlignment="1">
      <alignment horizontal="center"/>
    </xf>
    <xf numFmtId="4" fontId="18" fillId="0" borderId="0" xfId="0" applyNumberFormat="1" applyFont="1" applyFill="1" applyBorder="1" applyAlignment="1">
      <alignment horizontal="center" wrapText="1"/>
    </xf>
    <xf numFmtId="4" fontId="22" fillId="0" borderId="0" xfId="0" applyNumberFormat="1" applyFont="1" applyFill="1" applyBorder="1" applyAlignment="1">
      <alignment horizontal="center" wrapText="1"/>
    </xf>
    <xf numFmtId="49" fontId="18" fillId="0" borderId="0" xfId="0" applyNumberFormat="1" applyFont="1" applyAlignment="1">
      <alignment horizontal="center"/>
    </xf>
    <xf numFmtId="49" fontId="20" fillId="0" borderId="0" xfId="0" applyNumberFormat="1" applyFont="1" applyAlignment="1">
      <alignment vertical="top"/>
    </xf>
    <xf numFmtId="0" fontId="18" fillId="0" borderId="0" xfId="0" applyFont="1" applyAlignment="1">
      <alignment vertical="top"/>
    </xf>
    <xf numFmtId="0" fontId="18" fillId="0" borderId="0" xfId="0" applyFont="1" applyAlignment="1">
      <alignment horizontal="center" vertical="top"/>
    </xf>
    <xf numFmtId="49" fontId="18" fillId="0" borderId="0" xfId="0" applyNumberFormat="1" applyFont="1" applyAlignment="1">
      <alignment vertical="top"/>
    </xf>
    <xf numFmtId="0" fontId="20" fillId="0" borderId="0" xfId="0" applyFont="1" applyAlignment="1">
      <alignment horizontal="center"/>
    </xf>
    <xf numFmtId="4" fontId="20" fillId="0" borderId="0" xfId="0" applyNumberFormat="1" applyFont="1" applyFill="1" applyAlignment="1">
      <alignment horizontal="center"/>
    </xf>
    <xf numFmtId="4" fontId="18" fillId="0" borderId="0" xfId="0" applyNumberFormat="1" applyFont="1" applyAlignment="1">
      <alignment horizontal="right"/>
    </xf>
    <xf numFmtId="4" fontId="18" fillId="0" borderId="14" xfId="0" applyNumberFormat="1" applyFont="1" applyBorder="1" applyAlignment="1">
      <alignment horizontal="right"/>
    </xf>
    <xf numFmtId="4" fontId="18" fillId="0" borderId="0" xfId="0" applyNumberFormat="1" applyFont="1" applyBorder="1" applyAlignment="1">
      <alignment horizontal="right"/>
    </xf>
    <xf numFmtId="0" fontId="20" fillId="25" borderId="0" xfId="0" applyFont="1" applyFill="1" applyAlignment="1">
      <alignment vertical="top" wrapText="1"/>
    </xf>
    <xf numFmtId="14" fontId="18" fillId="0" borderId="0" xfId="0" applyNumberFormat="1" applyFont="1" applyAlignment="1">
      <alignment horizontal="justify" vertical="top" wrapText="1"/>
    </xf>
    <xf numFmtId="171" fontId="20" fillId="0" borderId="0" xfId="0" applyNumberFormat="1" applyFont="1" applyAlignment="1">
      <alignment vertical="center"/>
    </xf>
    <xf numFmtId="49" fontId="20" fillId="0" borderId="0" xfId="0" applyNumberFormat="1" applyFont="1" applyAlignment="1">
      <alignment vertical="center" wrapText="1"/>
    </xf>
    <xf numFmtId="4" fontId="18" fillId="0" borderId="14" xfId="0" applyNumberFormat="1" applyFont="1" applyFill="1" applyBorder="1" applyAlignment="1">
      <alignment horizontal="center" vertical="center"/>
    </xf>
    <xf numFmtId="4" fontId="46" fillId="0" borderId="14" xfId="0" applyNumberFormat="1" applyFont="1" applyBorder="1" applyAlignment="1">
      <alignment horizontal="center" vertical="center"/>
    </xf>
    <xf numFmtId="0" fontId="20" fillId="0" borderId="0" xfId="0" applyFont="1" applyAlignment="1">
      <alignment horizontal="left" vertical="center" wrapText="1"/>
    </xf>
    <xf numFmtId="4" fontId="20" fillId="0" borderId="0" xfId="0" applyNumberFormat="1" applyFont="1" applyAlignment="1">
      <alignment horizontal="center"/>
    </xf>
    <xf numFmtId="4" fontId="18" fillId="0" borderId="13" xfId="0" applyNumberFormat="1" applyFont="1" applyBorder="1" applyAlignment="1">
      <alignment horizontal="center" vertical="center"/>
    </xf>
    <xf numFmtId="4" fontId="46" fillId="0" borderId="13" xfId="0" applyNumberFormat="1" applyFont="1" applyBorder="1" applyAlignment="1">
      <alignment horizontal="center" vertical="center"/>
    </xf>
    <xf numFmtId="171" fontId="18" fillId="0" borderId="13" xfId="0" applyNumberFormat="1" applyFont="1" applyBorder="1" applyAlignment="1">
      <alignment horizontal="right"/>
    </xf>
    <xf numFmtId="4" fontId="18" fillId="0" borderId="0" xfId="0" applyNumberFormat="1" applyFont="1" applyFill="1" applyBorder="1" applyAlignment="1">
      <alignment/>
    </xf>
    <xf numFmtId="0" fontId="20" fillId="26" borderId="0" xfId="0" applyFont="1" applyFill="1" applyAlignment="1" applyProtection="1">
      <alignment horizontal="left" vertical="top"/>
      <protection/>
    </xf>
    <xf numFmtId="49" fontId="20" fillId="26" borderId="0" xfId="0" applyNumberFormat="1" applyFont="1" applyFill="1" applyAlignment="1" applyProtection="1">
      <alignment horizontal="left" vertical="top"/>
      <protection/>
    </xf>
    <xf numFmtId="14" fontId="20" fillId="26" borderId="0" xfId="0" applyNumberFormat="1" applyFont="1" applyFill="1" applyBorder="1" applyAlignment="1">
      <alignment horizontal="justify" vertical="top" wrapText="1"/>
    </xf>
    <xf numFmtId="4" fontId="20" fillId="26" borderId="0" xfId="0" applyNumberFormat="1" applyFont="1" applyFill="1" applyAlignment="1" applyProtection="1">
      <alignment/>
      <protection/>
    </xf>
    <xf numFmtId="0" fontId="21" fillId="26" borderId="0" xfId="0" applyFont="1" applyFill="1" applyAlignment="1" applyProtection="1">
      <alignment/>
      <protection/>
    </xf>
    <xf numFmtId="0" fontId="18" fillId="24" borderId="0" xfId="0" applyFont="1" applyFill="1" applyBorder="1" applyAlignment="1">
      <alignment/>
    </xf>
    <xf numFmtId="4" fontId="20" fillId="24" borderId="13" xfId="0" applyNumberFormat="1" applyFont="1" applyFill="1" applyBorder="1" applyAlignment="1">
      <alignment/>
    </xf>
    <xf numFmtId="4" fontId="21" fillId="24" borderId="13" xfId="0" applyNumberFormat="1" applyFont="1" applyFill="1" applyBorder="1" applyAlignment="1">
      <alignment/>
    </xf>
    <xf numFmtId="0" fontId="18" fillId="0" borderId="0" xfId="0" applyFont="1" applyFill="1" applyAlignment="1" applyProtection="1">
      <alignment horizontal="left" vertical="top"/>
      <protection/>
    </xf>
    <xf numFmtId="49" fontId="18" fillId="0" borderId="0" xfId="0" applyNumberFormat="1" applyFont="1" applyFill="1" applyAlignment="1" applyProtection="1">
      <alignment horizontal="left" vertical="top"/>
      <protection/>
    </xf>
    <xf numFmtId="14" fontId="18" fillId="0" borderId="0" xfId="0" applyNumberFormat="1" applyFont="1" applyFill="1" applyBorder="1" applyAlignment="1">
      <alignment horizontal="justify" vertical="top" wrapText="1"/>
    </xf>
    <xf numFmtId="4" fontId="18" fillId="0" borderId="0" xfId="0" applyNumberFormat="1" applyFont="1" applyFill="1" applyAlignment="1" applyProtection="1">
      <alignment/>
      <protection/>
    </xf>
    <xf numFmtId="0" fontId="22" fillId="0" borderId="0" xfId="0" applyFont="1" applyFill="1" applyAlignment="1" applyProtection="1">
      <alignment/>
      <protection/>
    </xf>
    <xf numFmtId="49" fontId="18" fillId="0" borderId="0" xfId="0" applyNumberFormat="1" applyFont="1" applyBorder="1" applyAlignment="1">
      <alignment horizontal="center" vertical="top"/>
    </xf>
    <xf numFmtId="3" fontId="18" fillId="0" borderId="0" xfId="0" applyNumberFormat="1" applyFont="1" applyAlignment="1" applyProtection="1">
      <alignment horizontal="left" vertical="top"/>
      <protection locked="0"/>
    </xf>
    <xf numFmtId="2" fontId="18" fillId="0" borderId="0" xfId="0" applyNumberFormat="1" applyFont="1" applyAlignment="1" applyProtection="1">
      <alignment horizontal="right" vertical="top"/>
      <protection locked="0"/>
    </xf>
    <xf numFmtId="0" fontId="20" fillId="0" borderId="0" xfId="0" applyFont="1" applyAlignment="1">
      <alignment/>
    </xf>
    <xf numFmtId="3" fontId="20" fillId="0" borderId="0" xfId="0" applyNumberFormat="1" applyFont="1" applyAlignment="1" applyProtection="1">
      <alignment horizontal="left" vertical="top"/>
      <protection locked="0"/>
    </xf>
    <xf numFmtId="2" fontId="20" fillId="0" borderId="0" xfId="0" applyNumberFormat="1" applyFont="1" applyAlignment="1" applyProtection="1">
      <alignment horizontal="right" vertical="top"/>
      <protection locked="0"/>
    </xf>
    <xf numFmtId="0" fontId="18" fillId="0" borderId="0" xfId="0" applyFont="1" applyBorder="1" applyAlignment="1">
      <alignment/>
    </xf>
    <xf numFmtId="0" fontId="18" fillId="0" borderId="0" xfId="0" applyFont="1" applyAlignment="1">
      <alignment/>
    </xf>
    <xf numFmtId="4" fontId="18" fillId="0" borderId="0" xfId="0" applyNumberFormat="1" applyFont="1" applyAlignment="1">
      <alignment/>
    </xf>
    <xf numFmtId="4" fontId="22" fillId="0" borderId="0" xfId="0" applyNumberFormat="1" applyFont="1" applyAlignment="1">
      <alignment/>
    </xf>
    <xf numFmtId="49" fontId="18" fillId="0" borderId="0" xfId="0" applyNumberFormat="1" applyFont="1" applyBorder="1" applyAlignment="1">
      <alignment horizontal="center"/>
    </xf>
    <xf numFmtId="0" fontId="18" fillId="0" borderId="0" xfId="0" applyFont="1" applyBorder="1" applyAlignment="1">
      <alignment vertical="center" wrapText="1"/>
    </xf>
    <xf numFmtId="49" fontId="19" fillId="0" borderId="0" xfId="0" applyNumberFormat="1" applyFont="1" applyFill="1" applyAlignment="1">
      <alignment vertical="center" wrapText="1"/>
    </xf>
    <xf numFmtId="4" fontId="18" fillId="0" borderId="14" xfId="0" applyNumberFormat="1" applyFont="1" applyFill="1" applyBorder="1" applyAlignment="1">
      <alignment horizontal="right"/>
    </xf>
    <xf numFmtId="4" fontId="18" fillId="0" borderId="0" xfId="0" applyNumberFormat="1" applyFont="1" applyAlignment="1">
      <alignment/>
    </xf>
    <xf numFmtId="4" fontId="18" fillId="0" borderId="14" xfId="0" applyNumberFormat="1" applyFont="1" applyBorder="1" applyAlignment="1">
      <alignment/>
    </xf>
    <xf numFmtId="4" fontId="18" fillId="0" borderId="0" xfId="0" applyNumberFormat="1" applyFont="1" applyBorder="1" applyAlignment="1">
      <alignment/>
    </xf>
    <xf numFmtId="4" fontId="18" fillId="0" borderId="13" xfId="0" applyNumberFormat="1" applyFont="1" applyBorder="1" applyAlignment="1">
      <alignment horizontal="right"/>
    </xf>
    <xf numFmtId="4" fontId="18" fillId="0" borderId="13" xfId="0" applyNumberFormat="1" applyFont="1" applyBorder="1" applyAlignment="1">
      <alignment/>
    </xf>
    <xf numFmtId="4" fontId="20" fillId="24" borderId="13" xfId="0" applyNumberFormat="1" applyFont="1" applyFill="1" applyBorder="1" applyAlignment="1">
      <alignment horizontal="right"/>
    </xf>
    <xf numFmtId="172" fontId="18" fillId="0" borderId="14" xfId="0" applyNumberFormat="1" applyFont="1" applyBorder="1" applyAlignment="1">
      <alignment horizontal="right"/>
    </xf>
    <xf numFmtId="172" fontId="18" fillId="0" borderId="0" xfId="0" applyNumberFormat="1" applyFont="1" applyBorder="1" applyAlignment="1">
      <alignment horizontal="right"/>
    </xf>
    <xf numFmtId="172" fontId="18" fillId="0" borderId="0" xfId="0" applyNumberFormat="1" applyFont="1" applyAlignment="1">
      <alignment horizontal="right"/>
    </xf>
    <xf numFmtId="171" fontId="18" fillId="0" borderId="0" xfId="0" applyNumberFormat="1" applyFont="1" applyBorder="1" applyAlignment="1">
      <alignment horizontal="right"/>
    </xf>
    <xf numFmtId="171" fontId="18" fillId="0" borderId="0" xfId="0" applyNumberFormat="1" applyFont="1" applyFill="1" applyBorder="1" applyAlignment="1">
      <alignment horizontal="right" wrapText="1"/>
    </xf>
    <xf numFmtId="171" fontId="20" fillId="0" borderId="0" xfId="0" applyNumberFormat="1" applyFont="1" applyAlignment="1">
      <alignment horizontal="right"/>
    </xf>
    <xf numFmtId="0" fontId="18" fillId="26" borderId="0" xfId="0" applyFont="1" applyFill="1" applyBorder="1" applyAlignment="1" applyProtection="1">
      <alignment horizontal="right"/>
      <protection locked="0"/>
    </xf>
    <xf numFmtId="0" fontId="18" fillId="0" borderId="0" xfId="0" applyFont="1" applyFill="1" applyBorder="1" applyAlignment="1" applyProtection="1">
      <alignment horizontal="right"/>
      <protection locked="0"/>
    </xf>
    <xf numFmtId="4" fontId="20" fillId="26" borderId="0" xfId="0" applyNumberFormat="1" applyFont="1" applyFill="1" applyBorder="1" applyAlignment="1" applyProtection="1">
      <alignment horizontal="right"/>
      <protection locked="0"/>
    </xf>
    <xf numFmtId="4" fontId="20" fillId="0" borderId="0" xfId="0" applyNumberFormat="1" applyFont="1" applyFill="1" applyBorder="1" applyAlignment="1" applyProtection="1">
      <alignment horizontal="right"/>
      <protection locked="0"/>
    </xf>
    <xf numFmtId="0" fontId="19" fillId="0" borderId="0" xfId="0" applyFont="1" applyFill="1" applyAlignment="1">
      <alignment horizontal="center" vertical="center" wrapText="1"/>
    </xf>
  </cellXfs>
  <cellStyles count="94">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Comma 2 2" xfId="35"/>
    <cellStyle name="Comma 2 3" xfId="36"/>
    <cellStyle name="Comma 2 4" xfId="37"/>
    <cellStyle name="Dobro" xfId="38"/>
    <cellStyle name="Hyperlink" xfId="39"/>
    <cellStyle name="Isticanje1" xfId="40"/>
    <cellStyle name="Isticanje2" xfId="41"/>
    <cellStyle name="Isticanje3" xfId="42"/>
    <cellStyle name="Isticanje4" xfId="43"/>
    <cellStyle name="Isticanje5" xfId="44"/>
    <cellStyle name="Isticanje6" xfId="45"/>
    <cellStyle name="Izlaz" xfId="46"/>
    <cellStyle name="Izračun" xfId="47"/>
    <cellStyle name="Loše" xfId="48"/>
    <cellStyle name="Naslov" xfId="49"/>
    <cellStyle name="Naslov 1" xfId="50"/>
    <cellStyle name="Naslov 2" xfId="51"/>
    <cellStyle name="Naslov 3" xfId="52"/>
    <cellStyle name="Naslov 4" xfId="53"/>
    <cellStyle name="Naslov 5" xfId="54"/>
    <cellStyle name="Neutralno" xfId="55"/>
    <cellStyle name="Normal 11" xfId="56"/>
    <cellStyle name="Normal 13" xfId="57"/>
    <cellStyle name="Normal 16" xfId="58"/>
    <cellStyle name="Normal 18" xfId="59"/>
    <cellStyle name="Normal 2" xfId="60"/>
    <cellStyle name="Normal 2 2" xfId="61"/>
    <cellStyle name="Normal 2 2 2" xfId="62"/>
    <cellStyle name="Normal 2 3" xfId="63"/>
    <cellStyle name="Normal 2 3 2" xfId="64"/>
    <cellStyle name="Normal 20" xfId="65"/>
    <cellStyle name="Normal 22" xfId="66"/>
    <cellStyle name="Normal 25" xfId="67"/>
    <cellStyle name="Normal 27" xfId="68"/>
    <cellStyle name="Normal 29" xfId="69"/>
    <cellStyle name="Normal 3" xfId="70"/>
    <cellStyle name="Normal 32" xfId="71"/>
    <cellStyle name="Normal 34" xfId="72"/>
    <cellStyle name="Normal 36" xfId="73"/>
    <cellStyle name="Normal 38" xfId="74"/>
    <cellStyle name="Normal 4" xfId="75"/>
    <cellStyle name="Normal 40" xfId="76"/>
    <cellStyle name="Normal 42" xfId="77"/>
    <cellStyle name="Normal 44" xfId="78"/>
    <cellStyle name="Normal 46" xfId="79"/>
    <cellStyle name="Normal 5" xfId="80"/>
    <cellStyle name="Normal 6" xfId="81"/>
    <cellStyle name="Normal 9" xfId="82"/>
    <cellStyle name="Normalno 2" xfId="83"/>
    <cellStyle name="Normalno 2 2" xfId="84"/>
    <cellStyle name="Normalno 2 3" xfId="85"/>
    <cellStyle name="Normalno 3" xfId="86"/>
    <cellStyle name="Obično 2" xfId="87"/>
    <cellStyle name="Obično_predmjer 2." xfId="88"/>
    <cellStyle name="Percent 2" xfId="89"/>
    <cellStyle name="Percent 2 10" xfId="90"/>
    <cellStyle name="Percent 2 31" xfId="91"/>
    <cellStyle name="Percent" xfId="92"/>
    <cellStyle name="Postotak 2" xfId="93"/>
    <cellStyle name="Povezana ćelija" xfId="94"/>
    <cellStyle name="Followed Hyperlink" xfId="95"/>
    <cellStyle name="Provjera ćelije" xfId="96"/>
    <cellStyle name="STAVKE" xfId="97"/>
    <cellStyle name="Tekst objašnjenja" xfId="98"/>
    <cellStyle name="Tekst upozorenja" xfId="99"/>
    <cellStyle name="Troškovnik" xfId="100"/>
    <cellStyle name="Ukupni zbroj" xfId="101"/>
    <cellStyle name="Ukupno" xfId="102"/>
    <cellStyle name="Unos" xfId="103"/>
    <cellStyle name="Currency" xfId="104"/>
    <cellStyle name="Currency [0]" xfId="105"/>
    <cellStyle name="Comma" xfId="106"/>
    <cellStyle name="Comma [0]"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List1"/>
  <dimension ref="A1:CE454"/>
  <sheetViews>
    <sheetView showZeros="0" tabSelected="1" view="pageBreakPreview" zoomScale="115" zoomScaleNormal="115" zoomScaleSheetLayoutView="115" workbookViewId="0" topLeftCell="A1">
      <pane ySplit="1" topLeftCell="A14" activePane="bottomLeft" state="frozen"/>
      <selection pane="topLeft" activeCell="A1" sqref="A1"/>
      <selection pane="bottomLeft" activeCell="C2" sqref="C2"/>
    </sheetView>
  </sheetViews>
  <sheetFormatPr defaultColWidth="9" defaultRowHeight="15"/>
  <cols>
    <col min="1" max="1" width="4.3984375" style="78" customWidth="1"/>
    <col min="2" max="2" width="6.3984375" style="126" customWidth="1"/>
    <col min="3" max="3" width="45.796875" style="49" customWidth="1"/>
    <col min="4" max="4" width="3.59765625" style="88" customWidth="1"/>
    <col min="5" max="5" width="6.69921875" style="203" bestFit="1" customWidth="1"/>
    <col min="6" max="6" width="6.09765625" style="204" bestFit="1" customWidth="1"/>
    <col min="7" max="7" width="11.69921875" style="203" customWidth="1"/>
    <col min="8" max="8" width="9" style="40" hidden="1" customWidth="1"/>
    <col min="9" max="83" width="9" style="40" customWidth="1"/>
    <col min="84" max="16384" width="9" style="202" customWidth="1"/>
  </cols>
  <sheetData>
    <row r="1" spans="1:7" s="40" customFormat="1" ht="22.5" customHeight="1">
      <c r="A1" s="37" t="s">
        <v>6</v>
      </c>
      <c r="B1" s="38" t="s">
        <v>17</v>
      </c>
      <c r="C1" s="39" t="s">
        <v>7</v>
      </c>
      <c r="D1" s="2" t="s">
        <v>8</v>
      </c>
      <c r="E1" s="3" t="s">
        <v>24</v>
      </c>
      <c r="F1" s="3" t="s">
        <v>9</v>
      </c>
      <c r="G1" s="3" t="s">
        <v>10</v>
      </c>
    </row>
    <row r="2" spans="1:7" s="40" customFormat="1" ht="18.75" customHeight="1">
      <c r="A2" s="41"/>
      <c r="B2" s="42"/>
      <c r="C2" s="225" t="s">
        <v>320</v>
      </c>
      <c r="D2" s="44"/>
      <c r="E2" s="45"/>
      <c r="F2" s="46"/>
      <c r="G2" s="45"/>
    </row>
    <row r="3" spans="1:7" s="40" customFormat="1" ht="42" customHeight="1">
      <c r="A3" s="41"/>
      <c r="B3" s="207"/>
      <c r="C3" s="4" t="s">
        <v>315</v>
      </c>
      <c r="D3" s="207"/>
      <c r="E3" s="207"/>
      <c r="F3" s="207"/>
      <c r="G3" s="45"/>
    </row>
    <row r="4" spans="1:7" s="40" customFormat="1" ht="12">
      <c r="A4" s="41"/>
      <c r="B4" s="47"/>
      <c r="C4" s="48" t="s">
        <v>160</v>
      </c>
      <c r="D4" s="47"/>
      <c r="E4" s="47"/>
      <c r="F4" s="47"/>
      <c r="G4" s="45"/>
    </row>
    <row r="5" spans="1:7" s="40" customFormat="1" ht="48">
      <c r="A5" s="41"/>
      <c r="B5" s="47"/>
      <c r="C5" s="49" t="s">
        <v>161</v>
      </c>
      <c r="D5" s="47"/>
      <c r="E5" s="47"/>
      <c r="F5" s="47"/>
      <c r="G5" s="45"/>
    </row>
    <row r="6" spans="1:7" s="40" customFormat="1" ht="60">
      <c r="A6" s="41"/>
      <c r="B6" s="47"/>
      <c r="C6" s="49" t="s">
        <v>162</v>
      </c>
      <c r="D6" s="47"/>
      <c r="E6" s="47"/>
      <c r="F6" s="47"/>
      <c r="G6" s="45"/>
    </row>
    <row r="7" spans="1:7" s="40" customFormat="1" ht="72">
      <c r="A7" s="41"/>
      <c r="B7" s="47"/>
      <c r="C7" s="49" t="s">
        <v>163</v>
      </c>
      <c r="D7" s="47"/>
      <c r="E7" s="47"/>
      <c r="F7" s="47"/>
      <c r="G7" s="45"/>
    </row>
    <row r="8" spans="1:7" s="40" customFormat="1" ht="36">
      <c r="A8" s="41"/>
      <c r="B8" s="47"/>
      <c r="C8" s="49" t="s">
        <v>164</v>
      </c>
      <c r="D8" s="47"/>
      <c r="E8" s="47"/>
      <c r="F8" s="47"/>
      <c r="G8" s="45"/>
    </row>
    <row r="9" spans="1:7" s="40" customFormat="1" ht="60">
      <c r="A9" s="41"/>
      <c r="B9" s="47"/>
      <c r="C9" s="49" t="s">
        <v>165</v>
      </c>
      <c r="D9" s="47"/>
      <c r="E9" s="47"/>
      <c r="F9" s="47"/>
      <c r="G9" s="45"/>
    </row>
    <row r="10" spans="1:7" s="40" customFormat="1" ht="72">
      <c r="A10" s="41"/>
      <c r="B10" s="47"/>
      <c r="C10" s="49" t="s">
        <v>166</v>
      </c>
      <c r="D10" s="47"/>
      <c r="E10" s="47"/>
      <c r="F10" s="47"/>
      <c r="G10" s="45"/>
    </row>
    <row r="11" spans="1:7" s="40" customFormat="1" ht="24">
      <c r="A11" s="41"/>
      <c r="B11" s="47"/>
      <c r="C11" s="49" t="s">
        <v>167</v>
      </c>
      <c r="D11" s="47"/>
      <c r="E11" s="47"/>
      <c r="F11" s="47"/>
      <c r="G11" s="45"/>
    </row>
    <row r="12" spans="1:7" s="40" customFormat="1" ht="36">
      <c r="A12" s="41"/>
      <c r="B12" s="47"/>
      <c r="C12" s="49" t="s">
        <v>168</v>
      </c>
      <c r="D12" s="47"/>
      <c r="E12" s="47"/>
      <c r="F12" s="47"/>
      <c r="G12" s="45"/>
    </row>
    <row r="13" spans="1:7" s="40" customFormat="1" ht="12">
      <c r="A13" s="41"/>
      <c r="B13" s="42"/>
      <c r="C13" s="43"/>
      <c r="D13" s="44"/>
      <c r="E13" s="45"/>
      <c r="F13" s="46"/>
      <c r="G13" s="45"/>
    </row>
    <row r="14" spans="1:83" s="12" customFormat="1" ht="12">
      <c r="A14" s="5" t="s">
        <v>1</v>
      </c>
      <c r="B14" s="6"/>
      <c r="C14" s="7" t="s">
        <v>3</v>
      </c>
      <c r="D14" s="8"/>
      <c r="E14" s="9"/>
      <c r="F14" s="10"/>
      <c r="G14" s="9"/>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row>
    <row r="15" spans="1:83" s="56" customFormat="1" ht="12">
      <c r="A15" s="50"/>
      <c r="B15" s="50"/>
      <c r="C15" s="51"/>
      <c r="D15" s="52"/>
      <c r="E15" s="53"/>
      <c r="F15" s="54"/>
      <c r="G15" s="53"/>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row>
    <row r="16" spans="1:83" s="56" customFormat="1" ht="12">
      <c r="A16" s="50"/>
      <c r="B16" s="57" t="s">
        <v>14</v>
      </c>
      <c r="C16" s="58" t="s">
        <v>13</v>
      </c>
      <c r="D16" s="59"/>
      <c r="E16" s="60"/>
      <c r="F16" s="61"/>
      <c r="G16" s="53"/>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row>
    <row r="17" spans="1:83" s="56" customFormat="1" ht="12">
      <c r="A17" s="57" t="s">
        <v>37</v>
      </c>
      <c r="B17" s="57" t="s">
        <v>15</v>
      </c>
      <c r="C17" s="58" t="s">
        <v>16</v>
      </c>
      <c r="D17" s="59"/>
      <c r="E17" s="60"/>
      <c r="F17" s="61"/>
      <c r="G17" s="53"/>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row>
    <row r="18" spans="1:83" s="56" customFormat="1" ht="52.5" customHeight="1">
      <c r="A18" s="50"/>
      <c r="B18" s="50"/>
      <c r="C18" s="51" t="s">
        <v>48</v>
      </c>
      <c r="D18" s="62"/>
      <c r="E18" s="60"/>
      <c r="F18" s="61"/>
      <c r="G18" s="169"/>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row>
    <row r="19" spans="1:83" s="56" customFormat="1" ht="12">
      <c r="A19" s="50"/>
      <c r="B19" s="50"/>
      <c r="C19" s="64" t="s">
        <v>20</v>
      </c>
      <c r="D19" s="65"/>
      <c r="E19" s="60"/>
      <c r="F19" s="61"/>
      <c r="G19" s="169"/>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row>
    <row r="20" spans="1:83" s="56" customFormat="1" ht="12">
      <c r="A20" s="50"/>
      <c r="B20" s="50"/>
      <c r="C20" s="66" t="s">
        <v>49</v>
      </c>
      <c r="D20" s="67" t="s">
        <v>40</v>
      </c>
      <c r="E20" s="68">
        <v>57</v>
      </c>
      <c r="F20" s="69"/>
      <c r="G20" s="208">
        <f>E20*F20</f>
        <v>0</v>
      </c>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row>
    <row r="21" spans="1:83" s="56" customFormat="1" ht="12">
      <c r="A21" s="50"/>
      <c r="B21" s="50"/>
      <c r="C21" s="66"/>
      <c r="D21" s="70"/>
      <c r="E21" s="60"/>
      <c r="F21" s="71"/>
      <c r="G21" s="91"/>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row>
    <row r="22" spans="1:83" s="56" customFormat="1" ht="12">
      <c r="A22" s="72" t="s">
        <v>69</v>
      </c>
      <c r="B22" s="72" t="s">
        <v>109</v>
      </c>
      <c r="C22" s="73" t="s">
        <v>110</v>
      </c>
      <c r="D22" s="74"/>
      <c r="E22" s="75"/>
      <c r="F22" s="76"/>
      <c r="G22" s="209"/>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row>
    <row r="23" spans="1:83" s="56" customFormat="1" ht="84">
      <c r="A23" s="78"/>
      <c r="B23" s="78"/>
      <c r="C23" s="49" t="s">
        <v>111</v>
      </c>
      <c r="D23" s="79"/>
      <c r="E23" s="75"/>
      <c r="F23" s="76"/>
      <c r="G23" s="209"/>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row>
    <row r="24" spans="1:83" s="56" customFormat="1" ht="24">
      <c r="A24" s="78"/>
      <c r="B24" s="78"/>
      <c r="C24" s="49" t="s">
        <v>112</v>
      </c>
      <c r="D24" s="79"/>
      <c r="E24" s="75"/>
      <c r="F24" s="76"/>
      <c r="G24" s="209"/>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row>
    <row r="25" spans="1:83" s="56" customFormat="1" ht="12">
      <c r="A25" s="78"/>
      <c r="B25" s="78"/>
      <c r="C25" s="49" t="s">
        <v>20</v>
      </c>
      <c r="D25" s="79"/>
      <c r="E25" s="75"/>
      <c r="F25" s="76"/>
      <c r="G25" s="209"/>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row>
    <row r="26" spans="1:83" s="56" customFormat="1" ht="24">
      <c r="A26" s="78" t="s">
        <v>70</v>
      </c>
      <c r="B26" s="78"/>
      <c r="C26" s="80" t="s">
        <v>113</v>
      </c>
      <c r="D26" s="81" t="s">
        <v>40</v>
      </c>
      <c r="E26" s="82">
        <v>30</v>
      </c>
      <c r="F26" s="83"/>
      <c r="G26" s="210">
        <f>E26*F26</f>
        <v>0</v>
      </c>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row>
    <row r="27" spans="1:83" s="56" customFormat="1" ht="12">
      <c r="A27" s="78" t="s">
        <v>71</v>
      </c>
      <c r="B27" s="13"/>
      <c r="C27" s="84" t="s">
        <v>114</v>
      </c>
      <c r="D27" s="81" t="s">
        <v>53</v>
      </c>
      <c r="E27" s="82">
        <v>2</v>
      </c>
      <c r="F27" s="83"/>
      <c r="G27" s="168">
        <f>E27*F27</f>
        <v>0</v>
      </c>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row>
    <row r="28" spans="1:83" s="56" customFormat="1" ht="12">
      <c r="A28" s="78"/>
      <c r="B28" s="13"/>
      <c r="C28" s="84"/>
      <c r="D28" s="85"/>
      <c r="E28" s="86"/>
      <c r="F28" s="87"/>
      <c r="G28" s="169"/>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row>
    <row r="29" spans="1:83" s="56" customFormat="1" ht="24">
      <c r="A29" s="72" t="s">
        <v>68</v>
      </c>
      <c r="B29" s="72" t="s">
        <v>148</v>
      </c>
      <c r="C29" s="73" t="s">
        <v>149</v>
      </c>
      <c r="D29" s="88"/>
      <c r="E29" s="89"/>
      <c r="F29" s="77"/>
      <c r="G29" s="209"/>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row>
    <row r="30" spans="1:83" s="56" customFormat="1" ht="99" customHeight="1">
      <c r="A30" s="78"/>
      <c r="B30" s="78"/>
      <c r="C30" s="49" t="s">
        <v>150</v>
      </c>
      <c r="D30" s="88"/>
      <c r="E30" s="89"/>
      <c r="F30" s="77"/>
      <c r="G30" s="209"/>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row>
    <row r="31" spans="1:83" s="56" customFormat="1" ht="24">
      <c r="A31" s="78"/>
      <c r="B31" s="78"/>
      <c r="C31" s="49" t="s">
        <v>151</v>
      </c>
      <c r="D31" s="88"/>
      <c r="E31" s="90"/>
      <c r="F31" s="77"/>
      <c r="G31" s="209"/>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row>
    <row r="32" spans="1:83" s="56" customFormat="1" ht="12">
      <c r="A32" s="78"/>
      <c r="B32" s="78"/>
      <c r="C32" s="49" t="s">
        <v>20</v>
      </c>
      <c r="D32" s="85"/>
      <c r="E32" s="91"/>
      <c r="F32" s="92"/>
      <c r="G32" s="211"/>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row>
    <row r="33" spans="1:83" s="56" customFormat="1" ht="12">
      <c r="A33" s="78" t="s">
        <v>72</v>
      </c>
      <c r="B33" s="78"/>
      <c r="C33" s="49" t="s">
        <v>152</v>
      </c>
      <c r="D33" s="81" t="s">
        <v>11</v>
      </c>
      <c r="E33" s="82">
        <v>3</v>
      </c>
      <c r="F33" s="93"/>
      <c r="G33" s="210">
        <f>E33*F33</f>
        <v>0</v>
      </c>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c r="CC33" s="55"/>
      <c r="CD33" s="55"/>
      <c r="CE33" s="55"/>
    </row>
    <row r="34" spans="1:83" s="56" customFormat="1" ht="24">
      <c r="A34" s="78" t="s">
        <v>73</v>
      </c>
      <c r="B34" s="78"/>
      <c r="C34" s="49" t="s">
        <v>239</v>
      </c>
      <c r="D34" s="94" t="s">
        <v>23</v>
      </c>
      <c r="E34" s="82">
        <v>10</v>
      </c>
      <c r="F34" s="95"/>
      <c r="G34" s="212">
        <f>E34*F34</f>
        <v>0</v>
      </c>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row>
    <row r="35" spans="1:83" s="56" customFormat="1" ht="24">
      <c r="A35" s="78" t="s">
        <v>74</v>
      </c>
      <c r="B35" s="78"/>
      <c r="C35" s="49" t="s">
        <v>197</v>
      </c>
      <c r="D35" s="81" t="s">
        <v>53</v>
      </c>
      <c r="E35" s="82">
        <v>1</v>
      </c>
      <c r="F35" s="83"/>
      <c r="G35" s="168">
        <f>E35*F35</f>
        <v>0</v>
      </c>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row>
    <row r="36" spans="1:83" s="56" customFormat="1" ht="12">
      <c r="A36" s="78" t="s">
        <v>75</v>
      </c>
      <c r="B36" s="78"/>
      <c r="C36" s="49" t="s">
        <v>240</v>
      </c>
      <c r="D36" s="94" t="s">
        <v>11</v>
      </c>
      <c r="E36" s="82">
        <v>42.5</v>
      </c>
      <c r="F36" s="95"/>
      <c r="G36" s="213">
        <f>E36*F36</f>
        <v>0</v>
      </c>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row>
    <row r="37" spans="1:83" s="56" customFormat="1" ht="12">
      <c r="A37" s="78"/>
      <c r="B37" s="78"/>
      <c r="C37" s="49"/>
      <c r="D37" s="85"/>
      <c r="E37" s="91"/>
      <c r="F37" s="63"/>
      <c r="G37" s="169"/>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c r="CC37" s="55"/>
      <c r="CD37" s="55"/>
      <c r="CE37" s="55"/>
    </row>
    <row r="38" spans="1:83" s="56" customFormat="1" ht="12">
      <c r="A38" s="72" t="s">
        <v>76</v>
      </c>
      <c r="B38" s="78"/>
      <c r="C38" s="73" t="s">
        <v>173</v>
      </c>
      <c r="D38" s="88"/>
      <c r="E38" s="90"/>
      <c r="F38" s="96"/>
      <c r="G38" s="167"/>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row>
    <row r="39" spans="1:83" s="56" customFormat="1" ht="102.75" customHeight="1">
      <c r="A39" s="78"/>
      <c r="B39" s="78"/>
      <c r="C39" s="49" t="s">
        <v>174</v>
      </c>
      <c r="D39" s="81" t="s">
        <v>53</v>
      </c>
      <c r="E39" s="82">
        <v>5</v>
      </c>
      <c r="F39" s="83"/>
      <c r="G39" s="210">
        <f>E39*F39</f>
        <v>0</v>
      </c>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row>
    <row r="40" spans="1:83" s="56" customFormat="1" ht="12">
      <c r="A40" s="78"/>
      <c r="B40" s="78"/>
      <c r="C40" s="49"/>
      <c r="D40" s="85"/>
      <c r="E40" s="86"/>
      <c r="F40" s="87"/>
      <c r="G40" s="211"/>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row>
    <row r="41" spans="1:83" s="56" customFormat="1" ht="12">
      <c r="A41" s="72" t="s">
        <v>79</v>
      </c>
      <c r="B41" s="73" t="s">
        <v>175</v>
      </c>
      <c r="C41" s="73" t="s">
        <v>176</v>
      </c>
      <c r="D41" s="88"/>
      <c r="E41" s="97"/>
      <c r="F41" s="98"/>
      <c r="G41" s="99"/>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row>
    <row r="42" spans="1:83" s="56" customFormat="1" ht="76.5" customHeight="1">
      <c r="A42" s="78"/>
      <c r="B42" s="49"/>
      <c r="C42" s="49" t="s">
        <v>177</v>
      </c>
      <c r="D42" s="81" t="s">
        <v>11</v>
      </c>
      <c r="E42" s="82">
        <v>4</v>
      </c>
      <c r="F42" s="83"/>
      <c r="G42" s="210">
        <f>E42*F42</f>
        <v>0</v>
      </c>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row>
    <row r="43" spans="1:83" s="56" customFormat="1" ht="12">
      <c r="A43" s="78"/>
      <c r="B43" s="78"/>
      <c r="C43" s="49"/>
      <c r="D43" s="85"/>
      <c r="E43" s="86"/>
      <c r="F43" s="87"/>
      <c r="G43" s="211"/>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row>
    <row r="44" spans="1:83" s="12" customFormat="1" ht="24">
      <c r="A44" s="5"/>
      <c r="B44" s="6"/>
      <c r="C44" s="14" t="s">
        <v>39</v>
      </c>
      <c r="D44" s="8"/>
      <c r="E44" s="15"/>
      <c r="F44" s="16"/>
      <c r="G44" s="214">
        <f>SUM(G18:G43)</f>
        <v>0</v>
      </c>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row>
    <row r="45" spans="1:83" s="18" customFormat="1" ht="12">
      <c r="A45" s="100"/>
      <c r="B45" s="50"/>
      <c r="C45" s="51"/>
      <c r="D45" s="85"/>
      <c r="E45" s="60"/>
      <c r="F45" s="61"/>
      <c r="G45" s="169"/>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row>
    <row r="46" spans="1:83" s="18" customFormat="1" ht="12">
      <c r="A46" s="5" t="s">
        <v>36</v>
      </c>
      <c r="B46" s="6"/>
      <c r="C46" s="7" t="s">
        <v>50</v>
      </c>
      <c r="D46" s="8"/>
      <c r="E46" s="15"/>
      <c r="F46" s="16"/>
      <c r="G46" s="214"/>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row>
    <row r="47" spans="1:83" s="18" customFormat="1" ht="12">
      <c r="A47" s="100"/>
      <c r="B47" s="50"/>
      <c r="C47" s="51"/>
      <c r="D47" s="85"/>
      <c r="E47" s="60"/>
      <c r="F47" s="61"/>
      <c r="G47" s="169"/>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row>
    <row r="48" spans="1:83" s="18" customFormat="1" ht="12">
      <c r="A48" s="101" t="s">
        <v>37</v>
      </c>
      <c r="B48" s="102"/>
      <c r="C48" s="103" t="s">
        <v>2</v>
      </c>
      <c r="D48" s="104"/>
      <c r="E48" s="60"/>
      <c r="F48" s="60"/>
      <c r="G48" s="133"/>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row>
    <row r="49" spans="1:83" s="18" customFormat="1" ht="12">
      <c r="A49" s="101"/>
      <c r="B49" s="102"/>
      <c r="C49" s="105"/>
      <c r="D49" s="104"/>
      <c r="E49" s="60"/>
      <c r="F49" s="60"/>
      <c r="G49" s="133"/>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row>
    <row r="50" spans="1:83" s="18" customFormat="1" ht="12">
      <c r="A50" s="57" t="s">
        <v>38</v>
      </c>
      <c r="B50" s="57" t="s">
        <v>25</v>
      </c>
      <c r="C50" s="58" t="s">
        <v>26</v>
      </c>
      <c r="D50" s="85"/>
      <c r="E50" s="60"/>
      <c r="F50" s="61"/>
      <c r="G50" s="133"/>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row>
    <row r="51" spans="1:83" s="18" customFormat="1" ht="48">
      <c r="A51" s="50"/>
      <c r="B51" s="50"/>
      <c r="C51" s="51" t="s">
        <v>46</v>
      </c>
      <c r="D51" s="85"/>
      <c r="E51" s="60"/>
      <c r="F51" s="61"/>
      <c r="G51" s="133"/>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row>
    <row r="52" spans="1:83" s="18" customFormat="1" ht="24">
      <c r="A52" s="50"/>
      <c r="B52" s="50"/>
      <c r="C52" s="51" t="s">
        <v>22</v>
      </c>
      <c r="D52" s="85"/>
      <c r="E52" s="60"/>
      <c r="F52" s="61"/>
      <c r="G52" s="133"/>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row>
    <row r="53" spans="1:83" s="18" customFormat="1" ht="12">
      <c r="A53" s="50"/>
      <c r="B53" s="50"/>
      <c r="C53" s="51" t="s">
        <v>20</v>
      </c>
      <c r="D53" s="85"/>
      <c r="E53" s="60"/>
      <c r="F53" s="61"/>
      <c r="G53" s="133"/>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row>
    <row r="54" spans="1:83" s="18" customFormat="1" ht="24">
      <c r="A54" s="50"/>
      <c r="B54" s="50"/>
      <c r="C54" s="51" t="s">
        <v>27</v>
      </c>
      <c r="D54" s="85"/>
      <c r="E54" s="60"/>
      <c r="F54" s="61"/>
      <c r="G54" s="133"/>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row>
    <row r="55" spans="1:83" s="18" customFormat="1" ht="12">
      <c r="A55" s="106"/>
      <c r="B55" s="106"/>
      <c r="C55" s="107" t="s">
        <v>47</v>
      </c>
      <c r="D55" s="108" t="s">
        <v>23</v>
      </c>
      <c r="E55" s="109">
        <v>25</v>
      </c>
      <c r="F55" s="110"/>
      <c r="G55" s="215">
        <f>F55*E55</f>
        <v>0</v>
      </c>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row>
    <row r="56" spans="1:83" s="18" customFormat="1" ht="12">
      <c r="A56" s="101"/>
      <c r="B56" s="102"/>
      <c r="C56" s="105"/>
      <c r="D56" s="104"/>
      <c r="E56" s="60"/>
      <c r="F56" s="60"/>
      <c r="G56" s="133"/>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row>
    <row r="57" spans="1:83" s="18" customFormat="1" ht="12">
      <c r="A57" s="101" t="s">
        <v>65</v>
      </c>
      <c r="B57" s="102" t="s">
        <v>28</v>
      </c>
      <c r="C57" s="105" t="s">
        <v>51</v>
      </c>
      <c r="D57" s="104"/>
      <c r="E57" s="60"/>
      <c r="F57" s="60"/>
      <c r="G57" s="133"/>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row>
    <row r="58" spans="1:83" s="18" customFormat="1" ht="120">
      <c r="A58" s="100"/>
      <c r="B58" s="111" t="s">
        <v>41</v>
      </c>
      <c r="C58" s="112" t="s">
        <v>172</v>
      </c>
      <c r="D58" s="104"/>
      <c r="E58" s="60"/>
      <c r="F58" s="71"/>
      <c r="G58" s="133"/>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row>
    <row r="59" spans="1:83" s="18" customFormat="1" ht="12">
      <c r="A59" s="100"/>
      <c r="B59" s="111"/>
      <c r="C59" s="64" t="s">
        <v>20</v>
      </c>
      <c r="D59" s="104"/>
      <c r="E59" s="60"/>
      <c r="F59" s="71"/>
      <c r="G59" s="133"/>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row>
    <row r="60" spans="1:83" s="18" customFormat="1" ht="12">
      <c r="A60" s="100"/>
      <c r="B60" s="111" t="s">
        <v>28</v>
      </c>
      <c r="C60" s="113" t="s">
        <v>42</v>
      </c>
      <c r="D60" s="67" t="s">
        <v>23</v>
      </c>
      <c r="E60" s="68">
        <v>94</v>
      </c>
      <c r="F60" s="69"/>
      <c r="G60" s="215">
        <f>F60*E60</f>
        <v>0</v>
      </c>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row>
    <row r="61" spans="1:83" s="18" customFormat="1" ht="12">
      <c r="A61" s="100"/>
      <c r="B61" s="111"/>
      <c r="C61" s="113"/>
      <c r="D61" s="70"/>
      <c r="E61" s="60"/>
      <c r="F61" s="71"/>
      <c r="G61" s="216"/>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row>
    <row r="62" spans="1:83" s="18" customFormat="1" ht="12">
      <c r="A62" s="57" t="s">
        <v>44</v>
      </c>
      <c r="B62" s="57" t="s">
        <v>29</v>
      </c>
      <c r="C62" s="58" t="s">
        <v>30</v>
      </c>
      <c r="D62" s="85"/>
      <c r="E62" s="60"/>
      <c r="F62" s="61"/>
      <c r="G62" s="216"/>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row>
    <row r="63" spans="1:83" s="18" customFormat="1" ht="12">
      <c r="A63" s="50"/>
      <c r="B63" s="50" t="s">
        <v>31</v>
      </c>
      <c r="C63" s="51" t="s">
        <v>32</v>
      </c>
      <c r="D63" s="85"/>
      <c r="E63" s="60"/>
      <c r="F63" s="61"/>
      <c r="G63" s="216"/>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row>
    <row r="64" spans="1:83" s="18" customFormat="1" ht="36">
      <c r="A64" s="50"/>
      <c r="B64" s="50"/>
      <c r="C64" s="51" t="s">
        <v>33</v>
      </c>
      <c r="D64" s="85"/>
      <c r="E64" s="60"/>
      <c r="F64" s="61"/>
      <c r="G64" s="216"/>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row>
    <row r="65" spans="1:83" s="18" customFormat="1" ht="24">
      <c r="A65" s="50"/>
      <c r="B65" s="50"/>
      <c r="C65" s="64" t="s">
        <v>34</v>
      </c>
      <c r="D65" s="85"/>
      <c r="E65" s="60"/>
      <c r="F65" s="61"/>
      <c r="G65" s="216"/>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row>
    <row r="66" spans="1:83" s="18" customFormat="1" ht="12">
      <c r="A66" s="50"/>
      <c r="B66" s="50"/>
      <c r="C66" s="51" t="s">
        <v>20</v>
      </c>
      <c r="D66" s="85"/>
      <c r="E66" s="60"/>
      <c r="F66" s="61"/>
      <c r="G66" s="216"/>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row>
    <row r="67" spans="1:83" s="18" customFormat="1" ht="12">
      <c r="A67" s="50"/>
      <c r="B67" s="50"/>
      <c r="C67" s="51" t="s">
        <v>35</v>
      </c>
      <c r="D67" s="81" t="s">
        <v>12</v>
      </c>
      <c r="E67" s="68">
        <v>55</v>
      </c>
      <c r="F67" s="93"/>
      <c r="G67" s="215">
        <f>F67*E67</f>
        <v>0</v>
      </c>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row>
    <row r="68" spans="1:83" s="18" customFormat="1" ht="12">
      <c r="A68" s="50"/>
      <c r="B68" s="50"/>
      <c r="C68" s="51"/>
      <c r="D68" s="85"/>
      <c r="E68" s="60"/>
      <c r="F68" s="61"/>
      <c r="G68" s="216"/>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row>
    <row r="69" spans="1:83" s="18" customFormat="1" ht="12">
      <c r="A69" s="114" t="s">
        <v>45</v>
      </c>
      <c r="B69" s="114" t="s">
        <v>123</v>
      </c>
      <c r="C69" s="115" t="s">
        <v>124</v>
      </c>
      <c r="D69" s="116"/>
      <c r="E69" s="117"/>
      <c r="F69" s="118"/>
      <c r="G69" s="2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row>
    <row r="70" spans="1:83" s="18" customFormat="1" ht="48">
      <c r="A70" s="78"/>
      <c r="B70" s="78"/>
      <c r="C70" s="49" t="s">
        <v>125</v>
      </c>
      <c r="D70" s="88"/>
      <c r="E70" s="97"/>
      <c r="F70" s="119"/>
      <c r="G70" s="2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row>
    <row r="71" spans="1:83" s="18" customFormat="1" ht="12">
      <c r="A71" s="78"/>
      <c r="B71" s="120"/>
      <c r="C71" s="121" t="s">
        <v>20</v>
      </c>
      <c r="D71" s="88"/>
      <c r="E71" s="97"/>
      <c r="F71" s="118"/>
      <c r="G71" s="2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row>
    <row r="72" spans="1:83" s="18" customFormat="1" ht="12">
      <c r="A72" s="78"/>
      <c r="B72" s="120"/>
      <c r="C72" s="49" t="s">
        <v>126</v>
      </c>
      <c r="D72" s="88"/>
      <c r="E72" s="97"/>
      <c r="F72" s="118"/>
      <c r="G72" s="2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row>
    <row r="73" spans="1:83" s="18" customFormat="1" ht="12">
      <c r="A73" s="78"/>
      <c r="B73" s="120"/>
      <c r="C73" s="121" t="s">
        <v>127</v>
      </c>
      <c r="D73" s="81" t="s">
        <v>12</v>
      </c>
      <c r="E73" s="68">
        <v>69</v>
      </c>
      <c r="F73" s="122"/>
      <c r="G73" s="215">
        <f>F73*E73</f>
        <v>0</v>
      </c>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row>
    <row r="74" spans="1:83" s="18" customFormat="1" ht="12">
      <c r="A74" s="50"/>
      <c r="B74" s="50"/>
      <c r="C74" s="51"/>
      <c r="D74" s="85"/>
      <c r="E74" s="60"/>
      <c r="F74" s="61"/>
      <c r="G74" s="2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row>
    <row r="75" spans="1:83" s="18" customFormat="1" ht="12">
      <c r="A75" s="57" t="s">
        <v>67</v>
      </c>
      <c r="B75" s="57" t="s">
        <v>21</v>
      </c>
      <c r="C75" s="58" t="s">
        <v>4</v>
      </c>
      <c r="D75" s="85"/>
      <c r="E75" s="60"/>
      <c r="F75" s="61"/>
      <c r="G75" s="216"/>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row>
    <row r="76" spans="1:83" s="18" customFormat="1" ht="12">
      <c r="A76" s="57"/>
      <c r="B76" s="57" t="s">
        <v>5</v>
      </c>
      <c r="C76" s="123" t="s">
        <v>0</v>
      </c>
      <c r="D76" s="85"/>
      <c r="E76" s="60"/>
      <c r="F76" s="61"/>
      <c r="G76" s="216"/>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row>
    <row r="77" spans="1:83" s="18" customFormat="1" ht="96">
      <c r="A77" s="50"/>
      <c r="B77" s="50"/>
      <c r="C77" s="51" t="s">
        <v>78</v>
      </c>
      <c r="D77" s="85"/>
      <c r="E77" s="60"/>
      <c r="F77" s="61"/>
      <c r="G77" s="216"/>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row>
    <row r="78" spans="1:83" s="18" customFormat="1" ht="12">
      <c r="A78" s="50"/>
      <c r="B78" s="50"/>
      <c r="C78" s="64" t="s">
        <v>20</v>
      </c>
      <c r="D78" s="85"/>
      <c r="E78" s="60"/>
      <c r="F78" s="61"/>
      <c r="G78" s="216"/>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row>
    <row r="79" spans="1:83" s="18" customFormat="1" ht="12">
      <c r="A79" s="50" t="s">
        <v>128</v>
      </c>
      <c r="B79" s="50"/>
      <c r="C79" s="64" t="s">
        <v>178</v>
      </c>
      <c r="D79" s="81" t="s">
        <v>23</v>
      </c>
      <c r="E79" s="68">
        <v>60</v>
      </c>
      <c r="F79" s="93"/>
      <c r="G79" s="215">
        <f>F79*E79</f>
        <v>0</v>
      </c>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row>
    <row r="80" spans="1:83" s="18" customFormat="1" ht="12">
      <c r="A80" s="50"/>
      <c r="B80" s="50"/>
      <c r="C80" s="64"/>
      <c r="D80" s="85"/>
      <c r="E80" s="60"/>
      <c r="F80" s="61"/>
      <c r="G80" s="216"/>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row>
    <row r="81" spans="1:83" s="18" customFormat="1" ht="24">
      <c r="A81" s="101" t="s">
        <v>120</v>
      </c>
      <c r="B81" s="124" t="s">
        <v>179</v>
      </c>
      <c r="C81" s="73" t="s">
        <v>180</v>
      </c>
      <c r="D81" s="88"/>
      <c r="E81" s="97"/>
      <c r="F81" s="119"/>
      <c r="G81" s="16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row>
    <row r="82" spans="1:83" s="18" customFormat="1" ht="120">
      <c r="A82" s="125"/>
      <c r="B82" s="78"/>
      <c r="C82" s="49" t="s">
        <v>181</v>
      </c>
      <c r="D82" s="88"/>
      <c r="E82" s="97"/>
      <c r="F82" s="119"/>
      <c r="G82" s="16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row>
    <row r="83" spans="1:83" s="18" customFormat="1" ht="12">
      <c r="A83" s="125"/>
      <c r="B83" s="78"/>
      <c r="C83" s="49" t="s">
        <v>20</v>
      </c>
      <c r="D83" s="88"/>
      <c r="E83" s="97"/>
      <c r="F83" s="119"/>
      <c r="G83" s="16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row>
    <row r="84" spans="1:83" s="18" customFormat="1" ht="24">
      <c r="A84" s="100"/>
      <c r="B84" s="78"/>
      <c r="C84" s="49" t="s">
        <v>182</v>
      </c>
      <c r="D84" s="81" t="s">
        <v>12</v>
      </c>
      <c r="E84" s="68">
        <v>100</v>
      </c>
      <c r="F84" s="93"/>
      <c r="G84" s="168">
        <f>E84*F84</f>
        <v>0</v>
      </c>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row>
    <row r="85" spans="1:83" s="18" customFormat="1" ht="12">
      <c r="A85" s="126"/>
      <c r="B85" s="126"/>
      <c r="C85" s="49"/>
      <c r="D85" s="85"/>
      <c r="E85" s="127"/>
      <c r="F85" s="128"/>
      <c r="G85" s="169"/>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row>
    <row r="86" spans="1:83" s="18" customFormat="1" ht="12">
      <c r="A86" s="72" t="s">
        <v>129</v>
      </c>
      <c r="B86" s="72" t="s">
        <v>21</v>
      </c>
      <c r="C86" s="73" t="s">
        <v>153</v>
      </c>
      <c r="D86" s="88"/>
      <c r="E86" s="97"/>
      <c r="F86" s="119"/>
      <c r="G86" s="2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row>
    <row r="87" spans="1:83" s="18" customFormat="1" ht="12">
      <c r="A87" s="72"/>
      <c r="B87" s="72" t="s">
        <v>5</v>
      </c>
      <c r="C87" s="73" t="s">
        <v>154</v>
      </c>
      <c r="D87" s="88"/>
      <c r="E87" s="97"/>
      <c r="F87" s="119"/>
      <c r="G87" s="2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row>
    <row r="88" spans="1:83" s="18" customFormat="1" ht="60">
      <c r="A88" s="78"/>
      <c r="B88" s="78"/>
      <c r="C88" s="49" t="s">
        <v>155</v>
      </c>
      <c r="D88" s="88"/>
      <c r="E88" s="97"/>
      <c r="F88" s="119"/>
      <c r="G88" s="2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row>
    <row r="89" spans="1:83" s="18" customFormat="1" ht="12">
      <c r="A89" s="78"/>
      <c r="B89" s="78"/>
      <c r="C89" s="49" t="s">
        <v>20</v>
      </c>
      <c r="D89" s="88"/>
      <c r="E89" s="97"/>
      <c r="F89" s="119"/>
      <c r="G89" s="2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row>
    <row r="90" spans="1:83" s="18" customFormat="1" ht="12">
      <c r="A90" s="78"/>
      <c r="B90" s="78"/>
      <c r="C90" s="49" t="s">
        <v>156</v>
      </c>
      <c r="D90" s="19"/>
      <c r="E90" s="20"/>
      <c r="F90" s="19"/>
      <c r="G90" s="19"/>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row>
    <row r="91" spans="1:83" s="18" customFormat="1" ht="12">
      <c r="A91" s="78"/>
      <c r="B91" s="78"/>
      <c r="C91" s="84" t="s">
        <v>183</v>
      </c>
      <c r="D91" s="81" t="s">
        <v>11</v>
      </c>
      <c r="E91" s="68">
        <v>40</v>
      </c>
      <c r="F91" s="93"/>
      <c r="G91" s="215">
        <f>F91*E91</f>
        <v>0</v>
      </c>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row>
    <row r="92" spans="1:83" s="18" customFormat="1" ht="12">
      <c r="A92" s="50"/>
      <c r="B92" s="50"/>
      <c r="C92" s="51"/>
      <c r="D92" s="85"/>
      <c r="E92" s="60"/>
      <c r="F92" s="61"/>
      <c r="G92" s="169"/>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row>
    <row r="93" spans="1:83" s="18" customFormat="1" ht="12">
      <c r="A93" s="101" t="s">
        <v>68</v>
      </c>
      <c r="B93" s="102" t="s">
        <v>52</v>
      </c>
      <c r="C93" s="103" t="s">
        <v>63</v>
      </c>
      <c r="D93" s="85"/>
      <c r="E93" s="60"/>
      <c r="F93" s="61"/>
      <c r="G93" s="169"/>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row>
    <row r="94" spans="1:83" s="18" customFormat="1" ht="12">
      <c r="A94" s="101"/>
      <c r="B94" s="102"/>
      <c r="C94" s="105"/>
      <c r="D94" s="85"/>
      <c r="E94" s="60"/>
      <c r="F94" s="61"/>
      <c r="G94" s="169"/>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row>
    <row r="95" spans="1:83" s="18" customFormat="1" ht="12">
      <c r="A95" s="101" t="s">
        <v>72</v>
      </c>
      <c r="B95" s="102" t="s">
        <v>54</v>
      </c>
      <c r="C95" s="105" t="s">
        <v>116</v>
      </c>
      <c r="D95" s="85"/>
      <c r="E95" s="60"/>
      <c r="F95" s="61"/>
      <c r="G95" s="169"/>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row>
    <row r="96" spans="1:83" s="18" customFormat="1" ht="108">
      <c r="A96" s="50"/>
      <c r="B96" s="50" t="s">
        <v>55</v>
      </c>
      <c r="C96" s="51" t="s">
        <v>93</v>
      </c>
      <c r="D96" s="85"/>
      <c r="E96" s="60"/>
      <c r="F96" s="61"/>
      <c r="G96" s="169"/>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row>
    <row r="97" spans="1:83" s="18" customFormat="1" ht="12">
      <c r="A97" s="50"/>
      <c r="B97" s="50"/>
      <c r="C97" s="51" t="s">
        <v>56</v>
      </c>
      <c r="D97" s="85"/>
      <c r="E97" s="60"/>
      <c r="F97" s="61"/>
      <c r="G97" s="169"/>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row>
    <row r="98" spans="1:83" s="18" customFormat="1" ht="12">
      <c r="A98" s="50"/>
      <c r="B98" s="50"/>
      <c r="C98" s="51" t="s">
        <v>97</v>
      </c>
      <c r="D98" s="67" t="s">
        <v>23</v>
      </c>
      <c r="E98" s="68">
        <v>5</v>
      </c>
      <c r="F98" s="129"/>
      <c r="G98" s="215">
        <f>F98*E98</f>
        <v>0</v>
      </c>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row>
    <row r="99" spans="1:83" s="18" customFormat="1" ht="12">
      <c r="A99" s="50"/>
      <c r="B99" s="50"/>
      <c r="C99" s="51"/>
      <c r="D99" s="85"/>
      <c r="E99" s="60"/>
      <c r="F99" s="61"/>
      <c r="G99" s="169"/>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row>
    <row r="100" spans="1:83" s="18" customFormat="1" ht="12">
      <c r="A100" s="101" t="s">
        <v>73</v>
      </c>
      <c r="B100" s="102" t="s">
        <v>57</v>
      </c>
      <c r="C100" s="105" t="s">
        <v>94</v>
      </c>
      <c r="D100" s="85"/>
      <c r="E100" s="60"/>
      <c r="F100" s="61"/>
      <c r="G100" s="169"/>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row>
    <row r="101" spans="1:83" s="18" customFormat="1" ht="72">
      <c r="A101" s="50"/>
      <c r="B101" s="50"/>
      <c r="C101" s="112" t="s">
        <v>95</v>
      </c>
      <c r="D101" s="104"/>
      <c r="E101" s="60"/>
      <c r="F101" s="130"/>
      <c r="G101" s="133"/>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row>
    <row r="102" spans="1:83" s="18" customFormat="1" ht="12">
      <c r="A102" s="50"/>
      <c r="B102" s="50"/>
      <c r="C102" s="112" t="s">
        <v>58</v>
      </c>
      <c r="D102" s="67" t="s">
        <v>12</v>
      </c>
      <c r="E102" s="68">
        <v>120</v>
      </c>
      <c r="F102" s="129"/>
      <c r="G102" s="215">
        <f>F102*E102</f>
        <v>0</v>
      </c>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row>
    <row r="103" spans="1:83" s="18" customFormat="1" ht="12">
      <c r="A103" s="50"/>
      <c r="B103" s="50"/>
      <c r="C103" s="112"/>
      <c r="D103" s="70"/>
      <c r="E103" s="60"/>
      <c r="F103" s="130"/>
      <c r="G103" s="216"/>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row>
    <row r="104" spans="1:83" s="18" customFormat="1" ht="12">
      <c r="A104" s="101" t="s">
        <v>74</v>
      </c>
      <c r="B104" s="102" t="s">
        <v>57</v>
      </c>
      <c r="C104" s="105" t="s">
        <v>245</v>
      </c>
      <c r="D104" s="85"/>
      <c r="E104" s="60"/>
      <c r="F104" s="61"/>
      <c r="G104" s="169"/>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row>
    <row r="105" spans="1:83" s="18" customFormat="1" ht="132">
      <c r="A105" s="50"/>
      <c r="B105" s="50"/>
      <c r="C105" s="112" t="s">
        <v>246</v>
      </c>
      <c r="D105" s="104"/>
      <c r="E105" s="60"/>
      <c r="F105" s="130"/>
      <c r="G105" s="133"/>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row>
    <row r="106" spans="1:83" s="18" customFormat="1" ht="12">
      <c r="A106" s="50"/>
      <c r="B106" s="50"/>
      <c r="C106" s="112" t="s">
        <v>247</v>
      </c>
      <c r="D106" s="67" t="s">
        <v>12</v>
      </c>
      <c r="E106" s="68">
        <v>25</v>
      </c>
      <c r="F106" s="129"/>
      <c r="G106" s="215">
        <f>F106*E106</f>
        <v>0</v>
      </c>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row>
    <row r="107" spans="1:83" s="18" customFormat="1" ht="12">
      <c r="A107" s="50"/>
      <c r="B107" s="50"/>
      <c r="C107" s="112"/>
      <c r="D107" s="70"/>
      <c r="E107" s="60"/>
      <c r="F107" s="130"/>
      <c r="G107" s="216"/>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row>
    <row r="108" spans="1:83" s="18" customFormat="1" ht="12">
      <c r="A108" s="101" t="s">
        <v>75</v>
      </c>
      <c r="B108" s="102" t="s">
        <v>59</v>
      </c>
      <c r="C108" s="105" t="s">
        <v>157</v>
      </c>
      <c r="D108" s="85"/>
      <c r="E108" s="60"/>
      <c r="F108" s="61"/>
      <c r="G108" s="169"/>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row>
    <row r="109" spans="1:83" s="18" customFormat="1" ht="132">
      <c r="A109" s="50"/>
      <c r="B109" s="50"/>
      <c r="C109" s="51" t="s">
        <v>96</v>
      </c>
      <c r="D109" s="85"/>
      <c r="E109" s="60"/>
      <c r="F109" s="61"/>
      <c r="G109" s="169"/>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row>
    <row r="110" spans="1:83" s="18" customFormat="1" ht="12">
      <c r="A110" s="50"/>
      <c r="B110" s="50"/>
      <c r="C110" s="112" t="s">
        <v>60</v>
      </c>
      <c r="D110" s="67" t="s">
        <v>43</v>
      </c>
      <c r="E110" s="68">
        <v>1200</v>
      </c>
      <c r="F110" s="129"/>
      <c r="G110" s="215">
        <f>F110*E110</f>
        <v>0</v>
      </c>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row>
    <row r="111" spans="1:83" s="18" customFormat="1" ht="12">
      <c r="A111" s="50"/>
      <c r="B111" s="50"/>
      <c r="C111" s="112" t="s">
        <v>118</v>
      </c>
      <c r="D111" s="67" t="s">
        <v>43</v>
      </c>
      <c r="E111" s="68">
        <v>1150</v>
      </c>
      <c r="F111" s="129"/>
      <c r="G111" s="215">
        <f>F111*E111</f>
        <v>0</v>
      </c>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row>
    <row r="112" spans="1:83" s="18" customFormat="1" ht="12">
      <c r="A112" s="50"/>
      <c r="B112" s="50"/>
      <c r="C112" s="51"/>
      <c r="D112" s="85"/>
      <c r="E112" s="60"/>
      <c r="F112" s="61"/>
      <c r="G112" s="169"/>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row>
    <row r="113" spans="1:83" s="18" customFormat="1" ht="12">
      <c r="A113" s="101" t="s">
        <v>244</v>
      </c>
      <c r="B113" s="102" t="s">
        <v>61</v>
      </c>
      <c r="C113" s="105" t="s">
        <v>117</v>
      </c>
      <c r="D113" s="85"/>
      <c r="E113" s="60"/>
      <c r="F113" s="61"/>
      <c r="G113" s="169"/>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row>
    <row r="114" spans="1:83" s="18" customFormat="1" ht="72">
      <c r="A114" s="50"/>
      <c r="B114" s="50"/>
      <c r="C114" s="51" t="s">
        <v>119</v>
      </c>
      <c r="D114" s="85"/>
      <c r="E114" s="60"/>
      <c r="F114" s="61"/>
      <c r="G114" s="169"/>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row>
    <row r="115" spans="1:83" s="18" customFormat="1" ht="12">
      <c r="A115" s="50"/>
      <c r="B115" s="50"/>
      <c r="C115" s="112" t="s">
        <v>62</v>
      </c>
      <c r="D115" s="67" t="s">
        <v>23</v>
      </c>
      <c r="E115" s="68">
        <v>33</v>
      </c>
      <c r="F115" s="129"/>
      <c r="G115" s="215">
        <f>F115*E115</f>
        <v>0</v>
      </c>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row>
    <row r="116" spans="1:83" s="18" customFormat="1" ht="12">
      <c r="A116" s="50"/>
      <c r="B116" s="50"/>
      <c r="C116" s="112"/>
      <c r="D116" s="70"/>
      <c r="E116" s="60"/>
      <c r="F116" s="130"/>
      <c r="G116" s="216"/>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row>
    <row r="117" spans="1:83" s="18" customFormat="1" ht="12">
      <c r="A117" s="101" t="s">
        <v>76</v>
      </c>
      <c r="B117" s="131"/>
      <c r="C117" s="103" t="s">
        <v>87</v>
      </c>
      <c r="D117" s="70"/>
      <c r="E117" s="60"/>
      <c r="F117" s="130"/>
      <c r="G117" s="216"/>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row>
    <row r="118" spans="1:83" s="18" customFormat="1" ht="12">
      <c r="A118" s="50"/>
      <c r="B118" s="50"/>
      <c r="C118" s="112"/>
      <c r="D118" s="70"/>
      <c r="E118" s="60"/>
      <c r="F118" s="130"/>
      <c r="G118" s="216"/>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row>
    <row r="119" spans="1:83" s="18" customFormat="1" ht="12">
      <c r="A119" s="101" t="s">
        <v>77</v>
      </c>
      <c r="B119" s="102" t="s">
        <v>80</v>
      </c>
      <c r="C119" s="132" t="s">
        <v>81</v>
      </c>
      <c r="D119" s="70"/>
      <c r="E119" s="60"/>
      <c r="F119" s="60"/>
      <c r="G119" s="91"/>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row>
    <row r="120" spans="1:83" s="18" customFormat="1" ht="12">
      <c r="A120" s="101"/>
      <c r="B120" s="102" t="s">
        <v>82</v>
      </c>
      <c r="C120" s="132" t="s">
        <v>83</v>
      </c>
      <c r="D120" s="70"/>
      <c r="E120" s="60"/>
      <c r="F120" s="60"/>
      <c r="G120" s="91"/>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row>
    <row r="121" spans="1:83" s="18" customFormat="1" ht="24">
      <c r="A121" s="100"/>
      <c r="B121" s="42"/>
      <c r="C121" s="64" t="s">
        <v>84</v>
      </c>
      <c r="D121" s="70"/>
      <c r="E121" s="60"/>
      <c r="F121" s="60"/>
      <c r="G121" s="91"/>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row>
    <row r="122" spans="1:83" s="18" customFormat="1" ht="132">
      <c r="A122" s="100"/>
      <c r="B122" s="42"/>
      <c r="C122" s="64" t="s">
        <v>184</v>
      </c>
      <c r="D122" s="70"/>
      <c r="E122" s="21"/>
      <c r="F122" s="60"/>
      <c r="G122" s="91"/>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row>
    <row r="123" spans="1:83" s="18" customFormat="1" ht="12">
      <c r="A123" s="100"/>
      <c r="B123" s="42"/>
      <c r="C123" s="64" t="s">
        <v>20</v>
      </c>
      <c r="D123" s="70"/>
      <c r="E123" s="60"/>
      <c r="F123" s="60"/>
      <c r="G123" s="133">
        <v>0</v>
      </c>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row>
    <row r="124" spans="1:83" s="18" customFormat="1" ht="36">
      <c r="A124" s="100"/>
      <c r="B124" s="42"/>
      <c r="C124" s="64" t="s">
        <v>85</v>
      </c>
      <c r="D124" s="70"/>
      <c r="E124" s="60"/>
      <c r="F124" s="60"/>
      <c r="G124" s="91"/>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row>
    <row r="125" spans="1:83" s="18" customFormat="1" ht="12">
      <c r="A125" s="100"/>
      <c r="B125" s="111"/>
      <c r="C125" s="64" t="s">
        <v>185</v>
      </c>
      <c r="D125" s="67" t="s">
        <v>11</v>
      </c>
      <c r="E125" s="68">
        <v>18</v>
      </c>
      <c r="F125" s="129"/>
      <c r="G125" s="134">
        <f>E125*$F125</f>
        <v>0</v>
      </c>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row>
    <row r="126" spans="1:83" s="18" customFormat="1" ht="12">
      <c r="A126" s="50"/>
      <c r="B126" s="50"/>
      <c r="C126" s="112"/>
      <c r="D126" s="70"/>
      <c r="E126" s="60"/>
      <c r="F126" s="130"/>
      <c r="G126" s="216"/>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row>
    <row r="127" spans="1:83" s="18" customFormat="1" ht="12">
      <c r="A127" s="101" t="s">
        <v>92</v>
      </c>
      <c r="B127" s="102" t="s">
        <v>88</v>
      </c>
      <c r="C127" s="135" t="s">
        <v>91</v>
      </c>
      <c r="D127" s="70"/>
      <c r="E127" s="60"/>
      <c r="F127" s="60"/>
      <c r="G127" s="133"/>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row>
    <row r="128" spans="1:83" s="18" customFormat="1" ht="108">
      <c r="A128" s="100"/>
      <c r="B128" s="111"/>
      <c r="C128" s="64" t="s">
        <v>89</v>
      </c>
      <c r="D128" s="70"/>
      <c r="E128" s="60"/>
      <c r="F128" s="70"/>
      <c r="G128" s="133"/>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row>
    <row r="129" spans="1:83" s="18" customFormat="1" ht="12">
      <c r="A129" s="100"/>
      <c r="B129" s="111"/>
      <c r="C129" s="64" t="s">
        <v>20</v>
      </c>
      <c r="D129" s="70"/>
      <c r="E129" s="60"/>
      <c r="F129" s="70"/>
      <c r="G129" s="133"/>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row>
    <row r="130" spans="1:83" s="18" customFormat="1" ht="12">
      <c r="A130" s="100"/>
      <c r="B130" s="111"/>
      <c r="C130" s="64" t="s">
        <v>90</v>
      </c>
      <c r="D130" s="70"/>
      <c r="E130" s="60"/>
      <c r="F130" s="70"/>
      <c r="G130" s="133"/>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row>
    <row r="131" spans="1:83" s="18" customFormat="1" ht="12">
      <c r="A131" s="78" t="s">
        <v>121</v>
      </c>
      <c r="B131" s="126"/>
      <c r="C131" s="121" t="s">
        <v>169</v>
      </c>
      <c r="D131" s="81" t="s">
        <v>11</v>
      </c>
      <c r="E131" s="68">
        <v>57</v>
      </c>
      <c r="F131" s="136"/>
      <c r="G131" s="137">
        <f>E131*F131</f>
        <v>0</v>
      </c>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row>
    <row r="132" spans="1:83" s="18" customFormat="1" ht="12">
      <c r="A132" s="78"/>
      <c r="B132" s="126"/>
      <c r="C132" s="121"/>
      <c r="D132" s="85"/>
      <c r="E132" s="60"/>
      <c r="F132" s="138"/>
      <c r="G132" s="218"/>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row>
    <row r="133" spans="1:83" s="18" customFormat="1" ht="12">
      <c r="A133" s="72" t="s">
        <v>135</v>
      </c>
      <c r="B133" s="72" t="s">
        <v>131</v>
      </c>
      <c r="C133" s="139" t="s">
        <v>132</v>
      </c>
      <c r="D133" s="88"/>
      <c r="E133" s="97"/>
      <c r="F133" s="119"/>
      <c r="G133" s="16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row>
    <row r="134" spans="1:83" s="18" customFormat="1" ht="12">
      <c r="A134" s="78"/>
      <c r="B134" s="78" t="s">
        <v>100</v>
      </c>
      <c r="C134" s="49" t="s">
        <v>133</v>
      </c>
      <c r="D134" s="88"/>
      <c r="E134" s="97"/>
      <c r="F134" s="119"/>
      <c r="G134" s="16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row>
    <row r="135" spans="1:83" s="18" customFormat="1" ht="154.5" customHeight="1">
      <c r="A135" s="78"/>
      <c r="B135" s="78"/>
      <c r="C135" s="49" t="s">
        <v>186</v>
      </c>
      <c r="D135" s="88"/>
      <c r="E135" s="97"/>
      <c r="F135" s="119"/>
      <c r="G135" s="16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row>
    <row r="136" spans="1:83" s="18" customFormat="1" ht="72">
      <c r="A136" s="125"/>
      <c r="B136" s="78"/>
      <c r="C136" s="49" t="s">
        <v>134</v>
      </c>
      <c r="D136" s="81" t="s">
        <v>53</v>
      </c>
      <c r="E136" s="68">
        <v>4</v>
      </c>
      <c r="F136" s="93"/>
      <c r="G136" s="168">
        <f>E136*F136</f>
        <v>0</v>
      </c>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row>
    <row r="137" spans="1:83" s="18" customFormat="1" ht="12">
      <c r="A137" s="125"/>
      <c r="B137" s="78"/>
      <c r="C137" s="49"/>
      <c r="D137" s="85"/>
      <c r="E137" s="60"/>
      <c r="F137" s="61"/>
      <c r="G137" s="169"/>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row>
    <row r="138" spans="1:83" s="18" customFormat="1" ht="12">
      <c r="A138" s="140" t="s">
        <v>98</v>
      </c>
      <c r="B138" s="141" t="s">
        <v>189</v>
      </c>
      <c r="C138" s="142" t="s">
        <v>190</v>
      </c>
      <c r="D138" s="88"/>
      <c r="E138" s="97"/>
      <c r="F138" s="143"/>
      <c r="G138" s="99"/>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row>
    <row r="139" spans="1:83" s="18" customFormat="1" ht="48">
      <c r="A139" s="125"/>
      <c r="B139" s="126"/>
      <c r="C139" s="1" t="s">
        <v>312</v>
      </c>
      <c r="D139" s="88"/>
      <c r="E139" s="97"/>
      <c r="F139" s="143"/>
      <c r="G139" s="99"/>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row>
    <row r="140" spans="1:83" s="18" customFormat="1" ht="12">
      <c r="A140" s="125"/>
      <c r="B140" s="126"/>
      <c r="C140" s="1" t="s">
        <v>191</v>
      </c>
      <c r="D140" s="81" t="s">
        <v>53</v>
      </c>
      <c r="E140" s="68">
        <v>10</v>
      </c>
      <c r="F140" s="136"/>
      <c r="G140" s="215">
        <f>F140*E140</f>
        <v>0</v>
      </c>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row>
    <row r="141" spans="1:83" s="18" customFormat="1" ht="12">
      <c r="A141" s="125"/>
      <c r="B141" s="78"/>
      <c r="C141" s="49"/>
      <c r="D141" s="85"/>
      <c r="E141" s="60"/>
      <c r="F141" s="61"/>
      <c r="G141" s="169"/>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row>
    <row r="142" spans="1:83" s="18" customFormat="1" ht="12">
      <c r="A142" s="144" t="s">
        <v>99</v>
      </c>
      <c r="B142" s="78" t="s">
        <v>100</v>
      </c>
      <c r="C142" s="73" t="s">
        <v>130</v>
      </c>
      <c r="D142" s="88"/>
      <c r="E142" s="97"/>
      <c r="F142" s="119"/>
      <c r="G142" s="167">
        <f>E142*F142</f>
        <v>0</v>
      </c>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row>
    <row r="143" spans="1:83" s="18" customFormat="1" ht="60">
      <c r="A143" s="78"/>
      <c r="B143" s="78"/>
      <c r="C143" s="49" t="s">
        <v>187</v>
      </c>
      <c r="D143" s="88"/>
      <c r="E143" s="97"/>
      <c r="F143" s="119"/>
      <c r="G143" s="167">
        <f>E143*F143</f>
        <v>0</v>
      </c>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row>
    <row r="144" spans="1:83" s="18" customFormat="1" ht="12">
      <c r="A144" s="78"/>
      <c r="B144" s="78"/>
      <c r="C144" s="49" t="s">
        <v>188</v>
      </c>
      <c r="D144" s="81" t="s">
        <v>11</v>
      </c>
      <c r="E144" s="68">
        <v>4</v>
      </c>
      <c r="F144" s="93"/>
      <c r="G144" s="168">
        <f>E144*F144</f>
        <v>0</v>
      </c>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row>
    <row r="145" spans="1:83" s="18" customFormat="1" ht="12">
      <c r="A145" s="78"/>
      <c r="B145" s="145"/>
      <c r="C145" s="146"/>
      <c r="D145" s="88"/>
      <c r="E145" s="97"/>
      <c r="F145" s="143"/>
      <c r="G145" s="99"/>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row>
    <row r="146" spans="1:83" s="18" customFormat="1" ht="12">
      <c r="A146" s="72" t="s">
        <v>122</v>
      </c>
      <c r="B146" s="141" t="s">
        <v>101</v>
      </c>
      <c r="C146" s="147" t="s">
        <v>192</v>
      </c>
      <c r="D146" s="88"/>
      <c r="E146" s="97"/>
      <c r="F146" s="119"/>
      <c r="G146" s="99"/>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row>
    <row r="147" spans="1:83" s="18" customFormat="1" ht="180">
      <c r="A147" s="78"/>
      <c r="B147" s="148" t="s">
        <v>102</v>
      </c>
      <c r="C147" s="149" t="s">
        <v>198</v>
      </c>
      <c r="D147" s="88"/>
      <c r="E147" s="97"/>
      <c r="F147" s="119"/>
      <c r="G147" s="99"/>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row>
    <row r="148" spans="1:83" s="18" customFormat="1" ht="12">
      <c r="A148" s="78"/>
      <c r="B148" s="126"/>
      <c r="C148" s="146" t="s">
        <v>20</v>
      </c>
      <c r="D148" s="88"/>
      <c r="E148" s="97"/>
      <c r="F148" s="119"/>
      <c r="G148" s="99"/>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row>
    <row r="149" spans="1:83" s="18" customFormat="1" ht="36">
      <c r="A149" s="78"/>
      <c r="B149" s="126"/>
      <c r="C149" s="149" t="s">
        <v>103</v>
      </c>
      <c r="D149" s="85"/>
      <c r="E149" s="60"/>
      <c r="F149" s="61"/>
      <c r="G149" s="218"/>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row>
    <row r="150" spans="1:83" s="18" customFormat="1" ht="12">
      <c r="A150" s="72" t="s">
        <v>170</v>
      </c>
      <c r="B150" s="126"/>
      <c r="C150" s="149" t="s">
        <v>193</v>
      </c>
      <c r="D150" s="81" t="s">
        <v>53</v>
      </c>
      <c r="E150" s="68">
        <v>3</v>
      </c>
      <c r="F150" s="93"/>
      <c r="G150" s="137">
        <f>E150*F150</f>
        <v>0</v>
      </c>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row>
    <row r="151" spans="1:83" s="18" customFormat="1" ht="12">
      <c r="A151" s="78"/>
      <c r="B151" s="126"/>
      <c r="C151" s="149"/>
      <c r="D151" s="85"/>
      <c r="E151" s="60"/>
      <c r="F151" s="61"/>
      <c r="G151" s="218"/>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row>
    <row r="152" spans="1:83" s="18" customFormat="1" ht="12">
      <c r="A152" s="72" t="s">
        <v>147</v>
      </c>
      <c r="B152" s="114" t="s">
        <v>194</v>
      </c>
      <c r="C152" s="73" t="s">
        <v>195</v>
      </c>
      <c r="D152" s="88"/>
      <c r="E152" s="97"/>
      <c r="F152" s="119"/>
      <c r="G152" s="16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row>
    <row r="153" spans="1:83" s="18" customFormat="1" ht="84">
      <c r="A153" s="78"/>
      <c r="B153" s="19"/>
      <c r="C153" s="1" t="s">
        <v>196</v>
      </c>
      <c r="D153" s="81" t="s">
        <v>53</v>
      </c>
      <c r="E153" s="68">
        <v>3</v>
      </c>
      <c r="F153" s="93"/>
      <c r="G153" s="168">
        <f>E153*F153</f>
        <v>0</v>
      </c>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row>
    <row r="154" spans="1:83" s="18" customFormat="1" ht="12">
      <c r="A154" s="78"/>
      <c r="B154" s="19"/>
      <c r="C154" s="1"/>
      <c r="D154" s="85"/>
      <c r="E154" s="60"/>
      <c r="F154" s="61"/>
      <c r="G154" s="169"/>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row>
    <row r="155" spans="1:83" s="18" customFormat="1" ht="15" customHeight="1">
      <c r="A155" s="72" t="s">
        <v>171</v>
      </c>
      <c r="B155" s="78" t="s">
        <v>199</v>
      </c>
      <c r="C155" s="115" t="s">
        <v>200</v>
      </c>
      <c r="D155" s="88"/>
      <c r="E155" s="97"/>
      <c r="F155" s="119"/>
      <c r="G155" s="16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row>
    <row r="156" spans="1:83" s="18" customFormat="1" ht="132">
      <c r="A156" s="72"/>
      <c r="B156" s="72"/>
      <c r="C156" s="49" t="s">
        <v>201</v>
      </c>
      <c r="D156" s="88"/>
      <c r="E156" s="97"/>
      <c r="F156" s="119"/>
      <c r="G156" s="16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row>
    <row r="157" spans="1:83" s="18" customFormat="1" ht="12">
      <c r="A157" s="126"/>
      <c r="B157" s="126"/>
      <c r="C157" s="1" t="s">
        <v>20</v>
      </c>
      <c r="D157" s="88"/>
      <c r="E157" s="75"/>
      <c r="F157" s="150"/>
      <c r="G157" s="16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row>
    <row r="158" spans="1:83" s="18" customFormat="1" ht="12">
      <c r="A158" s="78"/>
      <c r="B158" s="78"/>
      <c r="C158" s="49" t="s">
        <v>202</v>
      </c>
      <c r="D158" s="88"/>
      <c r="E158" s="97"/>
      <c r="F158" s="119"/>
      <c r="G158" s="16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row>
    <row r="159" spans="1:83" s="18" customFormat="1" ht="12">
      <c r="A159" s="78"/>
      <c r="B159" s="78"/>
      <c r="C159" s="49" t="s">
        <v>203</v>
      </c>
      <c r="D159" s="81" t="s">
        <v>11</v>
      </c>
      <c r="E159" s="68">
        <v>55</v>
      </c>
      <c r="F159" s="93"/>
      <c r="G159" s="168">
        <f>E159*F159</f>
        <v>0</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row>
    <row r="160" spans="1:83" s="18" customFormat="1" ht="12">
      <c r="A160" s="78"/>
      <c r="B160" s="19"/>
      <c r="C160" s="1"/>
      <c r="D160" s="85"/>
      <c r="E160" s="60"/>
      <c r="F160" s="61"/>
      <c r="G160" s="169"/>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row>
    <row r="161" spans="1:83" s="18" customFormat="1" ht="12">
      <c r="A161" s="141" t="s">
        <v>219</v>
      </c>
      <c r="B161" s="141" t="s">
        <v>204</v>
      </c>
      <c r="C161" s="142" t="s">
        <v>205</v>
      </c>
      <c r="D161" s="88"/>
      <c r="E161" s="97"/>
      <c r="F161" s="150"/>
      <c r="G161" s="99"/>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row>
    <row r="162" spans="1:83" s="18" customFormat="1" ht="36">
      <c r="A162" s="126"/>
      <c r="B162" s="126"/>
      <c r="C162" s="1" t="s">
        <v>206</v>
      </c>
      <c r="D162" s="88"/>
      <c r="E162" s="97"/>
      <c r="F162" s="150"/>
      <c r="G162" s="99"/>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row>
    <row r="163" spans="1:83" s="18" customFormat="1" ht="84">
      <c r="A163" s="126"/>
      <c r="B163" s="126"/>
      <c r="C163" s="1" t="s">
        <v>207</v>
      </c>
      <c r="D163" s="81" t="s">
        <v>23</v>
      </c>
      <c r="E163" s="68">
        <v>75</v>
      </c>
      <c r="F163" s="93"/>
      <c r="G163" s="137">
        <f>E163*F163</f>
        <v>0</v>
      </c>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row>
    <row r="164" spans="1:83" s="18" customFormat="1" ht="12">
      <c r="A164" s="126"/>
      <c r="B164" s="145"/>
      <c r="C164" s="49"/>
      <c r="D164" s="88"/>
      <c r="E164" s="97"/>
      <c r="F164" s="119"/>
      <c r="G164" s="99"/>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row>
    <row r="165" spans="1:83" s="18" customFormat="1" ht="12">
      <c r="A165" s="141" t="s">
        <v>220</v>
      </c>
      <c r="B165" s="141" t="s">
        <v>204</v>
      </c>
      <c r="C165" s="142" t="s">
        <v>208</v>
      </c>
      <c r="D165" s="88"/>
      <c r="E165" s="97"/>
      <c r="F165" s="119"/>
      <c r="G165" s="99"/>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row>
    <row r="166" spans="1:83" s="18" customFormat="1" ht="24">
      <c r="A166" s="126"/>
      <c r="B166" s="126"/>
      <c r="C166" s="1" t="s">
        <v>209</v>
      </c>
      <c r="D166" s="81" t="s">
        <v>12</v>
      </c>
      <c r="E166" s="68">
        <v>150</v>
      </c>
      <c r="F166" s="93"/>
      <c r="G166" s="137">
        <f>E166*F166</f>
        <v>0</v>
      </c>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row>
    <row r="167" spans="1:83" s="18" customFormat="1" ht="12">
      <c r="A167" s="126"/>
      <c r="B167" s="145"/>
      <c r="C167" s="49"/>
      <c r="D167" s="88"/>
      <c r="E167" s="97"/>
      <c r="F167" s="119"/>
      <c r="G167" s="99"/>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row>
    <row r="168" spans="1:83" s="18" customFormat="1" ht="12">
      <c r="A168" s="141" t="s">
        <v>221</v>
      </c>
      <c r="B168" s="141" t="s">
        <v>210</v>
      </c>
      <c r="C168" s="142" t="s">
        <v>211</v>
      </c>
      <c r="D168" s="116"/>
      <c r="E168" s="97"/>
      <c r="F168" s="119"/>
      <c r="G168" s="99"/>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row>
    <row r="169" spans="1:83" s="18" customFormat="1" ht="24">
      <c r="A169" s="126"/>
      <c r="B169" s="126"/>
      <c r="C169" s="1" t="s">
        <v>212</v>
      </c>
      <c r="D169" s="151" t="s">
        <v>12</v>
      </c>
      <c r="E169" s="68">
        <v>55</v>
      </c>
      <c r="F169" s="93"/>
      <c r="G169" s="137">
        <f>E169*F169</f>
        <v>0</v>
      </c>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row>
    <row r="170" spans="1:83" s="18" customFormat="1" ht="12">
      <c r="A170" s="126"/>
      <c r="B170" s="126"/>
      <c r="C170" s="1"/>
      <c r="D170" s="152"/>
      <c r="E170" s="97"/>
      <c r="F170" s="119"/>
      <c r="G170" s="99"/>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row>
    <row r="171" spans="1:83" s="18" customFormat="1" ht="12">
      <c r="A171" s="141" t="s">
        <v>222</v>
      </c>
      <c r="B171" s="141" t="s">
        <v>210</v>
      </c>
      <c r="C171" s="142" t="s">
        <v>213</v>
      </c>
      <c r="D171" s="116"/>
      <c r="E171" s="75"/>
      <c r="F171" s="119"/>
      <c r="G171" s="99"/>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row>
    <row r="172" spans="1:83" s="18" customFormat="1" ht="72">
      <c r="A172" s="126"/>
      <c r="B172" s="126"/>
      <c r="C172" s="1" t="s">
        <v>214</v>
      </c>
      <c r="D172" s="116"/>
      <c r="E172" s="75"/>
      <c r="F172" s="119"/>
      <c r="G172" s="99"/>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row>
    <row r="173" spans="1:83" s="18" customFormat="1" ht="12">
      <c r="A173" s="126" t="s">
        <v>223</v>
      </c>
      <c r="B173" s="126" t="s">
        <v>215</v>
      </c>
      <c r="C173" s="1" t="s">
        <v>216</v>
      </c>
      <c r="D173" s="116"/>
      <c r="E173" s="75"/>
      <c r="F173" s="119"/>
      <c r="G173" s="99"/>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row>
    <row r="174" spans="1:83" s="18" customFormat="1" ht="120">
      <c r="A174" s="126"/>
      <c r="B174" s="126"/>
      <c r="C174" s="1" t="s">
        <v>217</v>
      </c>
      <c r="D174" s="116"/>
      <c r="E174" s="75"/>
      <c r="F174" s="119"/>
      <c r="G174" s="99"/>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row>
    <row r="175" spans="1:83" s="18" customFormat="1" ht="36">
      <c r="A175" s="126"/>
      <c r="B175" s="126"/>
      <c r="C175" s="1" t="s">
        <v>218</v>
      </c>
      <c r="D175" s="108" t="s">
        <v>23</v>
      </c>
      <c r="E175" s="82">
        <v>6</v>
      </c>
      <c r="F175" s="93"/>
      <c r="G175" s="137">
        <f>E175*F175</f>
        <v>0</v>
      </c>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row>
    <row r="176" spans="1:83" s="18" customFormat="1" ht="12">
      <c r="A176" s="78"/>
      <c r="B176" s="19"/>
      <c r="C176" s="1"/>
      <c r="D176" s="85"/>
      <c r="E176" s="60"/>
      <c r="F176" s="61"/>
      <c r="G176" s="169"/>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row>
    <row r="177" spans="1:83" s="18" customFormat="1" ht="12">
      <c r="A177" s="141" t="s">
        <v>229</v>
      </c>
      <c r="B177" s="153" t="s">
        <v>224</v>
      </c>
      <c r="C177" s="154" t="s">
        <v>314</v>
      </c>
      <c r="D177" s="88"/>
      <c r="E177" s="97"/>
      <c r="F177" s="119"/>
      <c r="G177" s="99"/>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row>
    <row r="178" spans="1:83" s="18" customFormat="1" ht="36">
      <c r="A178" s="126"/>
      <c r="B178" s="145"/>
      <c r="C178" s="49" t="s">
        <v>225</v>
      </c>
      <c r="D178" s="88"/>
      <c r="E178" s="97"/>
      <c r="F178" s="119"/>
      <c r="G178" s="99"/>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row>
    <row r="179" spans="1:83" s="18" customFormat="1" ht="12">
      <c r="A179" s="126"/>
      <c r="B179" s="145"/>
      <c r="C179" s="1" t="s">
        <v>20</v>
      </c>
      <c r="D179" s="88"/>
      <c r="E179" s="97"/>
      <c r="F179" s="119"/>
      <c r="G179" s="99"/>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row>
    <row r="180" spans="1:83" s="18" customFormat="1" ht="24">
      <c r="A180" s="126"/>
      <c r="B180" s="145"/>
      <c r="C180" s="49" t="s">
        <v>226</v>
      </c>
      <c r="D180" s="150"/>
      <c r="E180" s="97"/>
      <c r="F180" s="119"/>
      <c r="G180" s="99"/>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row>
    <row r="181" spans="1:83" s="18" customFormat="1" ht="24">
      <c r="A181" s="126" t="s">
        <v>230</v>
      </c>
      <c r="B181" s="145"/>
      <c r="C181" s="49" t="s">
        <v>227</v>
      </c>
      <c r="D181" s="155" t="s">
        <v>23</v>
      </c>
      <c r="E181" s="68">
        <v>8</v>
      </c>
      <c r="F181" s="93"/>
      <c r="G181" s="137">
        <f>E181*F181</f>
        <v>0</v>
      </c>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row>
    <row r="182" spans="1:83" s="18" customFormat="1" ht="12">
      <c r="A182" s="126" t="s">
        <v>231</v>
      </c>
      <c r="B182" s="145"/>
      <c r="C182" s="49" t="s">
        <v>228</v>
      </c>
      <c r="D182" s="156" t="s">
        <v>23</v>
      </c>
      <c r="E182" s="157">
        <v>28</v>
      </c>
      <c r="F182" s="95"/>
      <c r="G182" s="180">
        <f>E182*F182</f>
        <v>0</v>
      </c>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row>
    <row r="183" spans="1:83" s="18" customFormat="1" ht="12">
      <c r="A183" s="126" t="s">
        <v>232</v>
      </c>
      <c r="B183" s="145"/>
      <c r="C183" s="49" t="s">
        <v>311</v>
      </c>
      <c r="D183" s="156" t="s">
        <v>23</v>
      </c>
      <c r="E183" s="157">
        <v>33</v>
      </c>
      <c r="F183" s="95"/>
      <c r="G183" s="180">
        <f>E183*F183</f>
        <v>0</v>
      </c>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row>
    <row r="184" spans="1:83" s="18" customFormat="1" ht="12">
      <c r="A184" s="72"/>
      <c r="B184" s="74"/>
      <c r="C184" s="142"/>
      <c r="D184" s="88"/>
      <c r="E184" s="97"/>
      <c r="F184" s="143"/>
      <c r="G184" s="2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row>
    <row r="185" spans="1:83" s="18" customFormat="1" ht="12">
      <c r="A185" s="101" t="s">
        <v>79</v>
      </c>
      <c r="B185" s="131"/>
      <c r="C185" s="103" t="s">
        <v>64</v>
      </c>
      <c r="D185" s="65"/>
      <c r="E185" s="158"/>
      <c r="F185" s="159"/>
      <c r="G185" s="219"/>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row>
    <row r="186" spans="1:83" s="18" customFormat="1" ht="12">
      <c r="A186" s="50"/>
      <c r="B186" s="106"/>
      <c r="C186" s="64"/>
      <c r="D186" s="85"/>
      <c r="E186" s="60"/>
      <c r="F186" s="61"/>
      <c r="G186" s="216"/>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row>
    <row r="187" spans="1:83" s="18" customFormat="1" ht="12">
      <c r="A187" s="101" t="s">
        <v>86</v>
      </c>
      <c r="B187" s="160" t="s">
        <v>233</v>
      </c>
      <c r="C187" s="105" t="s">
        <v>234</v>
      </c>
      <c r="D187" s="88"/>
      <c r="E187" s="97"/>
      <c r="F187" s="150"/>
      <c r="G187" s="99"/>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row>
    <row r="188" spans="1:83" s="18" customFormat="1" ht="96">
      <c r="A188" s="160"/>
      <c r="B188" s="160"/>
      <c r="C188" s="49" t="s">
        <v>313</v>
      </c>
      <c r="D188" s="88"/>
      <c r="E188" s="97"/>
      <c r="F188" s="150"/>
      <c r="G188" s="99"/>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row>
    <row r="189" spans="1:83" s="18" customFormat="1" ht="12">
      <c r="A189" s="205"/>
      <c r="B189" s="205"/>
      <c r="C189" s="206" t="s">
        <v>20</v>
      </c>
      <c r="D189" s="81" t="s">
        <v>43</v>
      </c>
      <c r="E189" s="68">
        <v>620</v>
      </c>
      <c r="F189" s="136"/>
      <c r="G189" s="137">
        <f>E189*F189</f>
        <v>0</v>
      </c>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row>
    <row r="190" spans="1:83" s="18" customFormat="1" ht="12">
      <c r="A190" s="50"/>
      <c r="B190" s="106"/>
      <c r="C190" s="64"/>
      <c r="D190" s="85"/>
      <c r="E190" s="60"/>
      <c r="F190" s="61"/>
      <c r="G190" s="216"/>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row>
    <row r="191" spans="1:83" s="18" customFormat="1" ht="12">
      <c r="A191" s="101" t="s">
        <v>104</v>
      </c>
      <c r="B191" s="106" t="s">
        <v>236</v>
      </c>
      <c r="C191" s="105" t="s">
        <v>235</v>
      </c>
      <c r="D191" s="85"/>
      <c r="E191" s="60"/>
      <c r="F191" s="61"/>
      <c r="G191" s="216"/>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row>
    <row r="192" spans="1:83" s="18" customFormat="1" ht="182.25" customHeight="1">
      <c r="A192" s="50"/>
      <c r="B192" s="106" t="s">
        <v>237</v>
      </c>
      <c r="C192" s="1" t="s">
        <v>238</v>
      </c>
      <c r="D192" s="81" t="s">
        <v>11</v>
      </c>
      <c r="E192" s="68">
        <v>42.5</v>
      </c>
      <c r="F192" s="93"/>
      <c r="G192" s="168">
        <f>E192*F192</f>
        <v>0</v>
      </c>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row>
    <row r="193" spans="1:83" s="18" customFormat="1" ht="12">
      <c r="A193" s="50"/>
      <c r="B193" s="106"/>
      <c r="C193" s="64"/>
      <c r="D193" s="85"/>
      <c r="E193" s="60"/>
      <c r="F193" s="61"/>
      <c r="G193" s="216"/>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row>
    <row r="194" spans="1:83" s="18" customFormat="1" ht="12">
      <c r="A194" s="161" t="s">
        <v>140</v>
      </c>
      <c r="B194" s="141" t="s">
        <v>136</v>
      </c>
      <c r="C194" s="154" t="s">
        <v>137</v>
      </c>
      <c r="D194" s="88"/>
      <c r="E194" s="97"/>
      <c r="F194" s="150"/>
      <c r="G194" s="99"/>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row>
    <row r="195" spans="1:83" s="18" customFormat="1" ht="60">
      <c r="A195" s="162"/>
      <c r="B195" s="163"/>
      <c r="C195" s="49" t="s">
        <v>138</v>
      </c>
      <c r="D195" s="88"/>
      <c r="E195" s="97"/>
      <c r="F195" s="150"/>
      <c r="G195" s="99"/>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row>
    <row r="196" spans="1:83" s="18" customFormat="1" ht="12">
      <c r="A196" s="162"/>
      <c r="B196" s="163"/>
      <c r="C196" s="49" t="s">
        <v>20</v>
      </c>
      <c r="D196" s="88"/>
      <c r="E196" s="97"/>
      <c r="F196" s="150"/>
      <c r="G196" s="99"/>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row>
    <row r="197" spans="1:83" s="18" customFormat="1" ht="24">
      <c r="A197" s="164"/>
      <c r="B197" s="126"/>
      <c r="C197" s="49" t="s">
        <v>139</v>
      </c>
      <c r="D197" s="88"/>
      <c r="E197" s="97"/>
      <c r="F197" s="150"/>
      <c r="G197" s="99"/>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row>
    <row r="198" spans="1:83" s="18" customFormat="1" ht="12">
      <c r="A198" s="164"/>
      <c r="B198" s="126"/>
      <c r="C198" s="49" t="s">
        <v>242</v>
      </c>
      <c r="D198" s="81" t="s">
        <v>23</v>
      </c>
      <c r="E198" s="68">
        <v>27</v>
      </c>
      <c r="F198" s="136"/>
      <c r="G198" s="137">
        <f>E198*$F198</f>
        <v>0</v>
      </c>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row>
    <row r="199" spans="1:83" s="18" customFormat="1" ht="12">
      <c r="A199" s="161"/>
      <c r="B199" s="141"/>
      <c r="C199" s="142"/>
      <c r="D199" s="165"/>
      <c r="E199" s="166"/>
      <c r="F199" s="143"/>
      <c r="G199" s="220"/>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row>
    <row r="200" spans="1:83" s="18" customFormat="1" ht="12">
      <c r="A200" s="72" t="s">
        <v>141</v>
      </c>
      <c r="B200" s="141"/>
      <c r="C200" s="147" t="s">
        <v>158</v>
      </c>
      <c r="D200" s="88"/>
      <c r="E200" s="97"/>
      <c r="F200" s="143"/>
      <c r="G200" s="99"/>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row>
    <row r="201" spans="1:83" s="18" customFormat="1" ht="60">
      <c r="A201" s="78"/>
      <c r="B201" s="126"/>
      <c r="C201" s="49" t="s">
        <v>159</v>
      </c>
      <c r="D201" s="88"/>
      <c r="E201" s="97"/>
      <c r="F201" s="143"/>
      <c r="G201" s="99"/>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H201" s="17"/>
      <c r="BI201" s="17"/>
      <c r="BJ201" s="17"/>
      <c r="BK201" s="17"/>
      <c r="BL201" s="17"/>
      <c r="BM201" s="17"/>
      <c r="BN201" s="17"/>
      <c r="BO201" s="17"/>
      <c r="BP201" s="17"/>
      <c r="BQ201" s="17"/>
      <c r="BR201" s="17"/>
      <c r="BS201" s="17"/>
      <c r="BT201" s="17"/>
      <c r="BU201" s="17"/>
      <c r="BV201" s="17"/>
      <c r="BW201" s="17"/>
      <c r="BX201" s="17"/>
      <c r="BY201" s="17"/>
      <c r="BZ201" s="17"/>
      <c r="CA201" s="17"/>
      <c r="CB201" s="17"/>
      <c r="CC201" s="17"/>
      <c r="CD201" s="17"/>
      <c r="CE201" s="17"/>
    </row>
    <row r="202" spans="1:83" s="18" customFormat="1" ht="24">
      <c r="A202" s="78"/>
      <c r="B202" s="126"/>
      <c r="C202" s="49" t="s">
        <v>243</v>
      </c>
      <c r="D202" s="81" t="s">
        <v>12</v>
      </c>
      <c r="E202" s="68">
        <v>120</v>
      </c>
      <c r="F202" s="136"/>
      <c r="G202" s="137">
        <f>E202*$F202</f>
        <v>0</v>
      </c>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c r="BN202" s="17"/>
      <c r="BO202" s="17"/>
      <c r="BP202" s="17"/>
      <c r="BQ202" s="17"/>
      <c r="BR202" s="17"/>
      <c r="BS202" s="17"/>
      <c r="BT202" s="17"/>
      <c r="BU202" s="17"/>
      <c r="BV202" s="17"/>
      <c r="BW202" s="17"/>
      <c r="BX202" s="17"/>
      <c r="BY202" s="17"/>
      <c r="BZ202" s="17"/>
      <c r="CA202" s="17"/>
      <c r="CB202" s="17"/>
      <c r="CC202" s="17"/>
      <c r="CD202" s="17"/>
      <c r="CE202" s="17"/>
    </row>
    <row r="203" spans="1:83" s="18" customFormat="1" ht="12">
      <c r="A203" s="78"/>
      <c r="B203" s="126"/>
      <c r="C203" s="49"/>
      <c r="D203" s="88"/>
      <c r="E203" s="97"/>
      <c r="F203" s="143"/>
      <c r="G203" s="99"/>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H203" s="17"/>
      <c r="BI203" s="17"/>
      <c r="BJ203" s="17"/>
      <c r="BK203" s="17"/>
      <c r="BL203" s="17"/>
      <c r="BM203" s="17"/>
      <c r="BN203" s="17"/>
      <c r="BO203" s="17"/>
      <c r="BP203" s="17"/>
      <c r="BQ203" s="17"/>
      <c r="BR203" s="17"/>
      <c r="BS203" s="17"/>
      <c r="BT203" s="17"/>
      <c r="BU203" s="17"/>
      <c r="BV203" s="17"/>
      <c r="BW203" s="17"/>
      <c r="BX203" s="17"/>
      <c r="BY203" s="17"/>
      <c r="BZ203" s="17"/>
      <c r="CA203" s="17"/>
      <c r="CB203" s="17"/>
      <c r="CC203" s="17"/>
      <c r="CD203" s="17"/>
      <c r="CE203" s="17"/>
    </row>
    <row r="204" spans="1:83" s="18" customFormat="1" ht="12">
      <c r="A204" s="144" t="s">
        <v>142</v>
      </c>
      <c r="B204" s="147" t="s">
        <v>105</v>
      </c>
      <c r="C204" s="147" t="s">
        <v>106</v>
      </c>
      <c r="D204" s="88"/>
      <c r="E204" s="97"/>
      <c r="F204" s="167"/>
      <c r="G204" s="16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7"/>
      <c r="BT204" s="17"/>
      <c r="BU204" s="17"/>
      <c r="BV204" s="17"/>
      <c r="BW204" s="17"/>
      <c r="BX204" s="17"/>
      <c r="BY204" s="17"/>
      <c r="BZ204" s="17"/>
      <c r="CA204" s="17"/>
      <c r="CB204" s="17"/>
      <c r="CC204" s="17"/>
      <c r="CD204" s="17"/>
      <c r="CE204" s="17"/>
    </row>
    <row r="205" spans="1:83" s="18" customFormat="1" ht="84">
      <c r="A205" s="78"/>
      <c r="B205" s="126"/>
      <c r="C205" s="146" t="s">
        <v>107</v>
      </c>
      <c r="D205" s="88"/>
      <c r="E205" s="97"/>
      <c r="F205" s="167"/>
      <c r="G205" s="16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H205" s="17"/>
      <c r="BI205" s="17"/>
      <c r="BJ205" s="17"/>
      <c r="BK205" s="17"/>
      <c r="BL205" s="17"/>
      <c r="BM205" s="17"/>
      <c r="BN205" s="17"/>
      <c r="BO205" s="17"/>
      <c r="BP205" s="17"/>
      <c r="BQ205" s="17"/>
      <c r="BR205" s="17"/>
      <c r="BS205" s="17"/>
      <c r="BT205" s="17"/>
      <c r="BU205" s="17"/>
      <c r="BV205" s="17"/>
      <c r="BW205" s="17"/>
      <c r="BX205" s="17"/>
      <c r="BY205" s="17"/>
      <c r="BZ205" s="17"/>
      <c r="CA205" s="17"/>
      <c r="CB205" s="17"/>
      <c r="CC205" s="17"/>
      <c r="CD205" s="17"/>
      <c r="CE205" s="17"/>
    </row>
    <row r="206" spans="1:83" s="18" customFormat="1" ht="12">
      <c r="A206" s="78"/>
      <c r="B206" s="126" t="s">
        <v>28</v>
      </c>
      <c r="C206" s="146" t="s">
        <v>108</v>
      </c>
      <c r="D206" s="81" t="s">
        <v>12</v>
      </c>
      <c r="E206" s="68">
        <v>250</v>
      </c>
      <c r="F206" s="136"/>
      <c r="G206" s="168">
        <f>E206*F206</f>
        <v>0</v>
      </c>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c r="CA206" s="17"/>
      <c r="CB206" s="17"/>
      <c r="CC206" s="17"/>
      <c r="CD206" s="17"/>
      <c r="CE206" s="17"/>
    </row>
    <row r="207" spans="1:83" s="18" customFormat="1" ht="12">
      <c r="A207" s="78"/>
      <c r="B207" s="126"/>
      <c r="C207" s="146"/>
      <c r="D207" s="85"/>
      <c r="E207" s="60"/>
      <c r="F207" s="138"/>
      <c r="G207" s="169"/>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row>
    <row r="208" spans="1:83" s="18" customFormat="1" ht="12">
      <c r="A208" s="147" t="s">
        <v>241</v>
      </c>
      <c r="B208" s="147" t="s">
        <v>105</v>
      </c>
      <c r="C208" s="147" t="s">
        <v>143</v>
      </c>
      <c r="D208" s="88"/>
      <c r="E208" s="97"/>
      <c r="F208" s="150"/>
      <c r="G208" s="220"/>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H208" s="17"/>
      <c r="BI208" s="17"/>
      <c r="BJ208" s="17"/>
      <c r="BK208" s="17"/>
      <c r="BL208" s="17"/>
      <c r="BM208" s="17"/>
      <c r="BN208" s="17"/>
      <c r="BO208" s="17"/>
      <c r="BP208" s="17"/>
      <c r="BQ208" s="17"/>
      <c r="BR208" s="17"/>
      <c r="BS208" s="17"/>
      <c r="BT208" s="17"/>
      <c r="BU208" s="17"/>
      <c r="BV208" s="17"/>
      <c r="BW208" s="17"/>
      <c r="BX208" s="17"/>
      <c r="BY208" s="17"/>
      <c r="BZ208" s="17"/>
      <c r="CA208" s="17"/>
      <c r="CB208" s="17"/>
      <c r="CC208" s="17"/>
      <c r="CD208" s="17"/>
      <c r="CE208" s="17"/>
    </row>
    <row r="209" spans="1:83" s="18" customFormat="1" ht="48">
      <c r="A209" s="164"/>
      <c r="B209" s="126"/>
      <c r="C209" s="49" t="s">
        <v>144</v>
      </c>
      <c r="D209" s="88"/>
      <c r="E209" s="97"/>
      <c r="F209" s="150"/>
      <c r="G209" s="220"/>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H209" s="17"/>
      <c r="BI209" s="17"/>
      <c r="BJ209" s="17"/>
      <c r="BK209" s="17"/>
      <c r="BL209" s="17"/>
      <c r="BM209" s="17"/>
      <c r="BN209" s="17"/>
      <c r="BO209" s="17"/>
      <c r="BP209" s="17"/>
      <c r="BQ209" s="17"/>
      <c r="BR209" s="17"/>
      <c r="BS209" s="17"/>
      <c r="BT209" s="17"/>
      <c r="BU209" s="17"/>
      <c r="BV209" s="17"/>
      <c r="BW209" s="17"/>
      <c r="BX209" s="17"/>
      <c r="BY209" s="17"/>
      <c r="BZ209" s="17"/>
      <c r="CA209" s="17"/>
      <c r="CB209" s="17"/>
      <c r="CC209" s="17"/>
      <c r="CD209" s="17"/>
      <c r="CE209" s="17"/>
    </row>
    <row r="210" spans="1:83" s="18" customFormat="1" ht="12">
      <c r="A210" s="164"/>
      <c r="B210" s="126"/>
      <c r="C210" s="49" t="s">
        <v>20</v>
      </c>
      <c r="D210" s="88"/>
      <c r="E210" s="97"/>
      <c r="F210" s="150"/>
      <c r="G210" s="220"/>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H210" s="17"/>
      <c r="BI210" s="17"/>
      <c r="BJ210" s="17"/>
      <c r="BK210" s="17"/>
      <c r="BL210" s="17"/>
      <c r="BM210" s="17"/>
      <c r="BN210" s="17"/>
      <c r="BO210" s="17"/>
      <c r="BP210" s="17"/>
      <c r="BQ210" s="17"/>
      <c r="BR210" s="17"/>
      <c r="BS210" s="17"/>
      <c r="BT210" s="17"/>
      <c r="BU210" s="17"/>
      <c r="BV210" s="17"/>
      <c r="BW210" s="17"/>
      <c r="BX210" s="17"/>
      <c r="BY210" s="17"/>
      <c r="BZ210" s="17"/>
      <c r="CA210" s="17"/>
      <c r="CB210" s="17"/>
      <c r="CC210" s="17"/>
      <c r="CD210" s="17"/>
      <c r="CE210" s="17"/>
    </row>
    <row r="211" spans="1:83" s="18" customFormat="1" ht="12">
      <c r="A211" s="164"/>
      <c r="B211" s="126"/>
      <c r="C211" s="1" t="s">
        <v>145</v>
      </c>
      <c r="D211" s="81" t="s">
        <v>146</v>
      </c>
      <c r="E211" s="68">
        <v>1</v>
      </c>
      <c r="F211" s="136"/>
      <c r="G211" s="137">
        <f>E211*$F211</f>
        <v>0</v>
      </c>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row>
    <row r="212" spans="1:83" s="18" customFormat="1" ht="12">
      <c r="A212" s="78"/>
      <c r="B212" s="78"/>
      <c r="C212" s="121"/>
      <c r="D212" s="85"/>
      <c r="E212" s="86"/>
      <c r="F212" s="87"/>
      <c r="G212" s="211"/>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c r="BM212" s="17"/>
      <c r="BN212" s="17"/>
      <c r="BO212" s="17"/>
      <c r="BP212" s="17"/>
      <c r="BQ212" s="17"/>
      <c r="BR212" s="17"/>
      <c r="BS212" s="17"/>
      <c r="BT212" s="17"/>
      <c r="BU212" s="17"/>
      <c r="BV212" s="17"/>
      <c r="BW212" s="17"/>
      <c r="BX212" s="17"/>
      <c r="BY212" s="17"/>
      <c r="BZ212" s="17"/>
      <c r="CA212" s="17"/>
      <c r="CB212" s="17"/>
      <c r="CC212" s="17"/>
      <c r="CD212" s="17"/>
      <c r="CE212" s="17"/>
    </row>
    <row r="213" spans="1:83" s="18" customFormat="1" ht="24">
      <c r="A213" s="5"/>
      <c r="B213" s="6"/>
      <c r="C213" s="14" t="s">
        <v>115</v>
      </c>
      <c r="D213" s="22"/>
      <c r="E213" s="15"/>
      <c r="F213" s="16"/>
      <c r="G213" s="214">
        <f>SUM(G48:G212)</f>
        <v>0</v>
      </c>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7"/>
      <c r="BT213" s="17"/>
      <c r="BU213" s="17"/>
      <c r="BV213" s="17"/>
      <c r="BW213" s="17"/>
      <c r="BX213" s="17"/>
      <c r="BY213" s="17"/>
      <c r="BZ213" s="17"/>
      <c r="CA213" s="17"/>
      <c r="CB213" s="17"/>
      <c r="CC213" s="17"/>
      <c r="CD213" s="17"/>
      <c r="CE213" s="17"/>
    </row>
    <row r="214" spans="1:83" s="18" customFormat="1" ht="12">
      <c r="A214" s="100"/>
      <c r="B214" s="50"/>
      <c r="C214" s="51"/>
      <c r="D214" s="85"/>
      <c r="E214" s="60"/>
      <c r="F214" s="61"/>
      <c r="G214" s="169"/>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c r="BM214" s="17"/>
      <c r="BN214" s="17"/>
      <c r="BO214" s="17"/>
      <c r="BP214" s="17"/>
      <c r="BQ214" s="17"/>
      <c r="BR214" s="17"/>
      <c r="BS214" s="17"/>
      <c r="BT214" s="17"/>
      <c r="BU214" s="17"/>
      <c r="BV214" s="17"/>
      <c r="BW214" s="17"/>
      <c r="BX214" s="17"/>
      <c r="BY214" s="17"/>
      <c r="BZ214" s="17"/>
      <c r="CA214" s="17"/>
      <c r="CB214" s="17"/>
      <c r="CC214" s="17"/>
      <c r="CD214" s="17"/>
      <c r="CE214" s="17"/>
    </row>
    <row r="215" spans="1:83" s="18" customFormat="1" ht="12">
      <c r="A215" s="6" t="s">
        <v>248</v>
      </c>
      <c r="B215" s="6"/>
      <c r="C215" s="7" t="s">
        <v>249</v>
      </c>
      <c r="D215" s="8"/>
      <c r="E215" s="15"/>
      <c r="F215" s="16"/>
      <c r="G215" s="214"/>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H215" s="17"/>
      <c r="BI215" s="17"/>
      <c r="BJ215" s="17"/>
      <c r="BK215" s="17"/>
      <c r="BL215" s="17"/>
      <c r="BM215" s="17"/>
      <c r="BN215" s="17"/>
      <c r="BO215" s="17"/>
      <c r="BP215" s="17"/>
      <c r="BQ215" s="17"/>
      <c r="BR215" s="17"/>
      <c r="BS215" s="17"/>
      <c r="BT215" s="17"/>
      <c r="BU215" s="17"/>
      <c r="BV215" s="17"/>
      <c r="BW215" s="17"/>
      <c r="BX215" s="17"/>
      <c r="BY215" s="17"/>
      <c r="BZ215" s="17"/>
      <c r="CA215" s="17"/>
      <c r="CB215" s="17"/>
      <c r="CC215" s="17"/>
      <c r="CD215" s="17"/>
      <c r="CE215" s="17"/>
    </row>
    <row r="216" spans="1:83" s="18" customFormat="1" ht="12">
      <c r="A216" s="78"/>
      <c r="B216" s="78"/>
      <c r="C216" s="49"/>
      <c r="D216" s="88"/>
      <c r="E216" s="150"/>
      <c r="F216" s="119"/>
      <c r="G216" s="16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c r="BM216" s="17"/>
      <c r="BN216" s="17"/>
      <c r="BO216" s="17"/>
      <c r="BP216" s="17"/>
      <c r="BQ216" s="17"/>
      <c r="BR216" s="17"/>
      <c r="BS216" s="17"/>
      <c r="BT216" s="17"/>
      <c r="BU216" s="17"/>
      <c r="BV216" s="17"/>
      <c r="BW216" s="17"/>
      <c r="BX216" s="17"/>
      <c r="BY216" s="17"/>
      <c r="BZ216" s="17"/>
      <c r="CA216" s="17"/>
      <c r="CB216" s="17"/>
      <c r="CC216" s="17"/>
      <c r="CD216" s="17"/>
      <c r="CE216" s="17"/>
    </row>
    <row r="217" spans="1:83" s="18" customFormat="1" ht="12">
      <c r="A217" s="124" t="s">
        <v>271</v>
      </c>
      <c r="B217" s="74"/>
      <c r="C217" s="170" t="s">
        <v>250</v>
      </c>
      <c r="D217" s="88"/>
      <c r="E217" s="97"/>
      <c r="F217" s="119"/>
      <c r="G217" s="16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c r="BM217" s="17"/>
      <c r="BN217" s="17"/>
      <c r="BO217" s="17"/>
      <c r="BP217" s="17"/>
      <c r="BQ217" s="17"/>
      <c r="BR217" s="17"/>
      <c r="BS217" s="17"/>
      <c r="BT217" s="17"/>
      <c r="BU217" s="17"/>
      <c r="BV217" s="17"/>
      <c r="BW217" s="17"/>
      <c r="BX217" s="17"/>
      <c r="BY217" s="17"/>
      <c r="BZ217" s="17"/>
      <c r="CA217" s="17"/>
      <c r="CB217" s="17"/>
      <c r="CC217" s="17"/>
      <c r="CD217" s="17"/>
      <c r="CE217" s="17"/>
    </row>
    <row r="218" spans="1:83" s="18" customFormat="1" ht="12">
      <c r="A218" s="147"/>
      <c r="B218" s="78"/>
      <c r="C218" s="49"/>
      <c r="D218" s="88"/>
      <c r="E218" s="97"/>
      <c r="F218" s="119"/>
      <c r="G218" s="16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c r="BM218" s="17"/>
      <c r="BN218" s="17"/>
      <c r="BO218" s="17"/>
      <c r="BP218" s="17"/>
      <c r="BQ218" s="17"/>
      <c r="BR218" s="17"/>
      <c r="BS218" s="17"/>
      <c r="BT218" s="17"/>
      <c r="BU218" s="17"/>
      <c r="BV218" s="17"/>
      <c r="BW218" s="17"/>
      <c r="BX218" s="17"/>
      <c r="BY218" s="17"/>
      <c r="BZ218" s="17"/>
      <c r="CA218" s="17"/>
      <c r="CB218" s="17"/>
      <c r="CC218" s="17"/>
      <c r="CD218" s="17"/>
      <c r="CE218" s="17"/>
    </row>
    <row r="219" spans="1:83" s="18" customFormat="1" ht="12">
      <c r="A219" s="147" t="s">
        <v>273</v>
      </c>
      <c r="B219" s="171"/>
      <c r="C219" s="147" t="s">
        <v>251</v>
      </c>
      <c r="D219" s="88"/>
      <c r="E219" s="97"/>
      <c r="F219" s="143"/>
      <c r="G219" s="99"/>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c r="BM219" s="17"/>
      <c r="BN219" s="17"/>
      <c r="BO219" s="17"/>
      <c r="BP219" s="17"/>
      <c r="BQ219" s="17"/>
      <c r="BR219" s="17"/>
      <c r="BS219" s="17"/>
      <c r="BT219" s="17"/>
      <c r="BU219" s="17"/>
      <c r="BV219" s="17"/>
      <c r="BW219" s="17"/>
      <c r="BX219" s="17"/>
      <c r="BY219" s="17"/>
      <c r="BZ219" s="17"/>
      <c r="CA219" s="17"/>
      <c r="CB219" s="17"/>
      <c r="CC219" s="17"/>
      <c r="CD219" s="17"/>
      <c r="CE219" s="17"/>
    </row>
    <row r="220" spans="1:83" s="18" customFormat="1" ht="48">
      <c r="A220" s="147"/>
      <c r="B220" s="171"/>
      <c r="C220" s="171" t="s">
        <v>252</v>
      </c>
      <c r="D220" s="88"/>
      <c r="E220" s="97"/>
      <c r="F220" s="143"/>
      <c r="G220" s="99"/>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H220" s="17"/>
      <c r="BI220" s="17"/>
      <c r="BJ220" s="17"/>
      <c r="BK220" s="17"/>
      <c r="BL220" s="17"/>
      <c r="BM220" s="17"/>
      <c r="BN220" s="17"/>
      <c r="BO220" s="17"/>
      <c r="BP220" s="17"/>
      <c r="BQ220" s="17"/>
      <c r="BR220" s="17"/>
      <c r="BS220" s="17"/>
      <c r="BT220" s="17"/>
      <c r="BU220" s="17"/>
      <c r="BV220" s="17"/>
      <c r="BW220" s="17"/>
      <c r="BX220" s="17"/>
      <c r="BY220" s="17"/>
      <c r="BZ220" s="17"/>
      <c r="CA220" s="17"/>
      <c r="CB220" s="17"/>
      <c r="CC220" s="17"/>
      <c r="CD220" s="17"/>
      <c r="CE220" s="17"/>
    </row>
    <row r="221" spans="1:83" s="18" customFormat="1" ht="12">
      <c r="A221" s="147"/>
      <c r="B221" s="171"/>
      <c r="C221" s="171" t="s">
        <v>253</v>
      </c>
      <c r="D221" s="81" t="s">
        <v>23</v>
      </c>
      <c r="E221" s="68">
        <v>8</v>
      </c>
      <c r="F221" s="136"/>
      <c r="G221" s="137">
        <f>E221*$F221</f>
        <v>0</v>
      </c>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H221" s="17"/>
      <c r="BI221" s="17"/>
      <c r="BJ221" s="17"/>
      <c r="BK221" s="17"/>
      <c r="BL221" s="17"/>
      <c r="BM221" s="17"/>
      <c r="BN221" s="17"/>
      <c r="BO221" s="17"/>
      <c r="BP221" s="17"/>
      <c r="BQ221" s="17"/>
      <c r="BR221" s="17"/>
      <c r="BS221" s="17"/>
      <c r="BT221" s="17"/>
      <c r="BU221" s="17"/>
      <c r="BV221" s="17"/>
      <c r="BW221" s="17"/>
      <c r="BX221" s="17"/>
      <c r="BY221" s="17"/>
      <c r="BZ221" s="17"/>
      <c r="CA221" s="17"/>
      <c r="CB221" s="17"/>
      <c r="CC221" s="17"/>
      <c r="CD221" s="17"/>
      <c r="CE221" s="17"/>
    </row>
    <row r="222" spans="1:83" s="18" customFormat="1" ht="12">
      <c r="A222" s="147"/>
      <c r="B222" s="171"/>
      <c r="C222" s="171"/>
      <c r="D222" s="165"/>
      <c r="E222" s="166"/>
      <c r="F222" s="143"/>
      <c r="G222" s="172"/>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7"/>
      <c r="BT222" s="17"/>
      <c r="BU222" s="17"/>
      <c r="BV222" s="17"/>
      <c r="BW222" s="17"/>
      <c r="BX222" s="17"/>
      <c r="BY222" s="17"/>
      <c r="BZ222" s="17"/>
      <c r="CA222" s="17"/>
      <c r="CB222" s="17"/>
      <c r="CC222" s="17"/>
      <c r="CD222" s="17"/>
      <c r="CE222" s="17"/>
    </row>
    <row r="223" spans="1:83" s="18" customFormat="1" ht="12">
      <c r="A223" s="147" t="s">
        <v>278</v>
      </c>
      <c r="B223" s="171"/>
      <c r="C223" s="147" t="s">
        <v>254</v>
      </c>
      <c r="D223" s="88"/>
      <c r="E223" s="97"/>
      <c r="F223" s="143"/>
      <c r="G223" s="99"/>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H223" s="17"/>
      <c r="BI223" s="17"/>
      <c r="BJ223" s="17"/>
      <c r="BK223" s="17"/>
      <c r="BL223" s="17"/>
      <c r="BM223" s="17"/>
      <c r="BN223" s="17"/>
      <c r="BO223" s="17"/>
      <c r="BP223" s="17"/>
      <c r="BQ223" s="17"/>
      <c r="BR223" s="17"/>
      <c r="BS223" s="17"/>
      <c r="BT223" s="17"/>
      <c r="BU223" s="17"/>
      <c r="BV223" s="17"/>
      <c r="BW223" s="17"/>
      <c r="BX223" s="17"/>
      <c r="BY223" s="17"/>
      <c r="BZ223" s="17"/>
      <c r="CA223" s="17"/>
      <c r="CB223" s="17"/>
      <c r="CC223" s="17"/>
      <c r="CD223" s="17"/>
      <c r="CE223" s="17"/>
    </row>
    <row r="224" spans="1:83" s="18" customFormat="1" ht="48">
      <c r="A224" s="147"/>
      <c r="B224" s="171"/>
      <c r="C224" s="171" t="s">
        <v>255</v>
      </c>
      <c r="D224" s="88"/>
      <c r="E224" s="97"/>
      <c r="F224" s="143"/>
      <c r="G224" s="99"/>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H224" s="17"/>
      <c r="BI224" s="17"/>
      <c r="BJ224" s="17"/>
      <c r="BK224" s="17"/>
      <c r="BL224" s="17"/>
      <c r="BM224" s="17"/>
      <c r="BN224" s="17"/>
      <c r="BO224" s="17"/>
      <c r="BP224" s="17"/>
      <c r="BQ224" s="17"/>
      <c r="BR224" s="17"/>
      <c r="BS224" s="17"/>
      <c r="BT224" s="17"/>
      <c r="BU224" s="17"/>
      <c r="BV224" s="17"/>
      <c r="BW224" s="17"/>
      <c r="BX224" s="17"/>
      <c r="BY224" s="17"/>
      <c r="BZ224" s="17"/>
      <c r="CA224" s="17"/>
      <c r="CB224" s="17"/>
      <c r="CC224" s="17"/>
      <c r="CD224" s="17"/>
      <c r="CE224" s="17"/>
    </row>
    <row r="225" spans="1:83" s="18" customFormat="1" ht="12">
      <c r="A225" s="147"/>
      <c r="B225" s="171"/>
      <c r="C225" s="171" t="s">
        <v>253</v>
      </c>
      <c r="D225" s="81" t="s">
        <v>23</v>
      </c>
      <c r="E225" s="68">
        <v>20</v>
      </c>
      <c r="F225" s="136"/>
      <c r="G225" s="137">
        <f>E225*$F225</f>
        <v>0</v>
      </c>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H225" s="17"/>
      <c r="BI225" s="17"/>
      <c r="BJ225" s="17"/>
      <c r="BK225" s="17"/>
      <c r="BL225" s="17"/>
      <c r="BM225" s="17"/>
      <c r="BN225" s="17"/>
      <c r="BO225" s="17"/>
      <c r="BP225" s="17"/>
      <c r="BQ225" s="17"/>
      <c r="BR225" s="17"/>
      <c r="BS225" s="17"/>
      <c r="BT225" s="17"/>
      <c r="BU225" s="17"/>
      <c r="BV225" s="17"/>
      <c r="BW225" s="17"/>
      <c r="BX225" s="17"/>
      <c r="BY225" s="17"/>
      <c r="BZ225" s="17"/>
      <c r="CA225" s="17"/>
      <c r="CB225" s="17"/>
      <c r="CC225" s="17"/>
      <c r="CD225" s="17"/>
      <c r="CE225" s="17"/>
    </row>
    <row r="226" spans="1:83" s="18" customFormat="1" ht="12">
      <c r="A226" s="147"/>
      <c r="B226" s="171"/>
      <c r="C226" s="171"/>
      <c r="D226" s="165"/>
      <c r="E226" s="166"/>
      <c r="F226" s="143"/>
      <c r="G226" s="172"/>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H226" s="17"/>
      <c r="BI226" s="17"/>
      <c r="BJ226" s="17"/>
      <c r="BK226" s="17"/>
      <c r="BL226" s="17"/>
      <c r="BM226" s="17"/>
      <c r="BN226" s="17"/>
      <c r="BO226" s="17"/>
      <c r="BP226" s="17"/>
      <c r="BQ226" s="17"/>
      <c r="BR226" s="17"/>
      <c r="BS226" s="17"/>
      <c r="BT226" s="17"/>
      <c r="BU226" s="17"/>
      <c r="BV226" s="17"/>
      <c r="BW226" s="17"/>
      <c r="BX226" s="17"/>
      <c r="BY226" s="17"/>
      <c r="BZ226" s="17"/>
      <c r="CA226" s="17"/>
      <c r="CB226" s="17"/>
      <c r="CC226" s="17"/>
      <c r="CD226" s="17"/>
      <c r="CE226" s="17"/>
    </row>
    <row r="227" spans="1:83" s="18" customFormat="1" ht="12">
      <c r="A227" s="147" t="s">
        <v>283</v>
      </c>
      <c r="B227" s="171"/>
      <c r="C227" s="147" t="s">
        <v>256</v>
      </c>
      <c r="D227" s="88"/>
      <c r="E227" s="97"/>
      <c r="F227" s="143"/>
      <c r="G227" s="99"/>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c r="BM227" s="17"/>
      <c r="BN227" s="17"/>
      <c r="BO227" s="17"/>
      <c r="BP227" s="17"/>
      <c r="BQ227" s="17"/>
      <c r="BR227" s="17"/>
      <c r="BS227" s="17"/>
      <c r="BT227" s="17"/>
      <c r="BU227" s="17"/>
      <c r="BV227" s="17"/>
      <c r="BW227" s="17"/>
      <c r="BX227" s="17"/>
      <c r="BY227" s="17"/>
      <c r="BZ227" s="17"/>
      <c r="CA227" s="17"/>
      <c r="CB227" s="17"/>
      <c r="CC227" s="17"/>
      <c r="CD227" s="17"/>
      <c r="CE227" s="17"/>
    </row>
    <row r="228" spans="1:83" s="18" customFormat="1" ht="60">
      <c r="A228" s="147"/>
      <c r="B228" s="171"/>
      <c r="C228" s="171" t="s">
        <v>257</v>
      </c>
      <c r="D228" s="88"/>
      <c r="E228" s="97"/>
      <c r="F228" s="143"/>
      <c r="G228" s="99"/>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c r="BM228" s="17"/>
      <c r="BN228" s="17"/>
      <c r="BO228" s="17"/>
      <c r="BP228" s="17"/>
      <c r="BQ228" s="17"/>
      <c r="BR228" s="17"/>
      <c r="BS228" s="17"/>
      <c r="BT228" s="17"/>
      <c r="BU228" s="17"/>
      <c r="BV228" s="17"/>
      <c r="BW228" s="17"/>
      <c r="BX228" s="17"/>
      <c r="BY228" s="17"/>
      <c r="BZ228" s="17"/>
      <c r="CA228" s="17"/>
      <c r="CB228" s="17"/>
      <c r="CC228" s="17"/>
      <c r="CD228" s="17"/>
      <c r="CE228" s="17"/>
    </row>
    <row r="229" spans="1:83" s="18" customFormat="1" ht="12">
      <c r="A229" s="147"/>
      <c r="B229" s="171"/>
      <c r="C229" s="171" t="s">
        <v>258</v>
      </c>
      <c r="D229" s="81" t="s">
        <v>53</v>
      </c>
      <c r="E229" s="68">
        <v>2</v>
      </c>
      <c r="F229" s="136"/>
      <c r="G229" s="137">
        <f>E229*$F229</f>
        <v>0</v>
      </c>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c r="BM229" s="17"/>
      <c r="BN229" s="17"/>
      <c r="BO229" s="17"/>
      <c r="BP229" s="17"/>
      <c r="BQ229" s="17"/>
      <c r="BR229" s="17"/>
      <c r="BS229" s="17"/>
      <c r="BT229" s="17"/>
      <c r="BU229" s="17"/>
      <c r="BV229" s="17"/>
      <c r="BW229" s="17"/>
      <c r="BX229" s="17"/>
      <c r="BY229" s="17"/>
      <c r="BZ229" s="17"/>
      <c r="CA229" s="17"/>
      <c r="CB229" s="17"/>
      <c r="CC229" s="17"/>
      <c r="CD229" s="17"/>
      <c r="CE229" s="17"/>
    </row>
    <row r="230" spans="1:83" s="18" customFormat="1" ht="12">
      <c r="A230" s="147"/>
      <c r="B230" s="171"/>
      <c r="C230" s="171"/>
      <c r="D230" s="165"/>
      <c r="E230" s="166"/>
      <c r="F230" s="143"/>
      <c r="G230" s="172"/>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H230" s="17"/>
      <c r="BI230" s="17"/>
      <c r="BJ230" s="17"/>
      <c r="BK230" s="17"/>
      <c r="BL230" s="17"/>
      <c r="BM230" s="17"/>
      <c r="BN230" s="17"/>
      <c r="BO230" s="17"/>
      <c r="BP230" s="17"/>
      <c r="BQ230" s="17"/>
      <c r="BR230" s="17"/>
      <c r="BS230" s="17"/>
      <c r="BT230" s="17"/>
      <c r="BU230" s="17"/>
      <c r="BV230" s="17"/>
      <c r="BW230" s="17"/>
      <c r="BX230" s="17"/>
      <c r="BY230" s="17"/>
      <c r="BZ230" s="17"/>
      <c r="CA230" s="17"/>
      <c r="CB230" s="17"/>
      <c r="CC230" s="17"/>
      <c r="CD230" s="17"/>
      <c r="CE230" s="17"/>
    </row>
    <row r="231" spans="1:83" s="18" customFormat="1" ht="12">
      <c r="A231" s="147" t="s">
        <v>284</v>
      </c>
      <c r="B231" s="171"/>
      <c r="C231" s="147" t="s">
        <v>259</v>
      </c>
      <c r="D231" s="88"/>
      <c r="E231" s="97"/>
      <c r="F231" s="143"/>
      <c r="G231" s="99"/>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7"/>
      <c r="BT231" s="17"/>
      <c r="BU231" s="17"/>
      <c r="BV231" s="17"/>
      <c r="BW231" s="17"/>
      <c r="BX231" s="17"/>
      <c r="BY231" s="17"/>
      <c r="BZ231" s="17"/>
      <c r="CA231" s="17"/>
      <c r="CB231" s="17"/>
      <c r="CC231" s="17"/>
      <c r="CD231" s="17"/>
      <c r="CE231" s="17"/>
    </row>
    <row r="232" spans="1:83" s="18" customFormat="1" ht="24">
      <c r="A232" s="147"/>
      <c r="B232" s="171"/>
      <c r="C232" s="171" t="s">
        <v>260</v>
      </c>
      <c r="D232" s="88"/>
      <c r="E232" s="97"/>
      <c r="F232" s="143"/>
      <c r="G232" s="99"/>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H232" s="17"/>
      <c r="BI232" s="17"/>
      <c r="BJ232" s="17"/>
      <c r="BK232" s="17"/>
      <c r="BL232" s="17"/>
      <c r="BM232" s="17"/>
      <c r="BN232" s="17"/>
      <c r="BO232" s="17"/>
      <c r="BP232" s="17"/>
      <c r="BQ232" s="17"/>
      <c r="BR232" s="17"/>
      <c r="BS232" s="17"/>
      <c r="BT232" s="17"/>
      <c r="BU232" s="17"/>
      <c r="BV232" s="17"/>
      <c r="BW232" s="17"/>
      <c r="BX232" s="17"/>
      <c r="BY232" s="17"/>
      <c r="BZ232" s="17"/>
      <c r="CA232" s="17"/>
      <c r="CB232" s="17"/>
      <c r="CC232" s="17"/>
      <c r="CD232" s="17"/>
      <c r="CE232" s="17"/>
    </row>
    <row r="233" spans="1:83" s="18" customFormat="1" ht="12">
      <c r="A233" s="147"/>
      <c r="B233" s="171"/>
      <c r="C233" s="171" t="s">
        <v>261</v>
      </c>
      <c r="D233" s="81" t="s">
        <v>12</v>
      </c>
      <c r="E233" s="68">
        <v>27</v>
      </c>
      <c r="F233" s="136"/>
      <c r="G233" s="137">
        <f>E233*$F233</f>
        <v>0</v>
      </c>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c r="BT233" s="17"/>
      <c r="BU233" s="17"/>
      <c r="BV233" s="17"/>
      <c r="BW233" s="17"/>
      <c r="BX233" s="17"/>
      <c r="BY233" s="17"/>
      <c r="BZ233" s="17"/>
      <c r="CA233" s="17"/>
      <c r="CB233" s="17"/>
      <c r="CC233" s="17"/>
      <c r="CD233" s="17"/>
      <c r="CE233" s="17"/>
    </row>
    <row r="234" spans="1:83" s="18" customFormat="1" ht="12">
      <c r="A234" s="147"/>
      <c r="B234" s="171"/>
      <c r="C234" s="171"/>
      <c r="D234" s="165"/>
      <c r="E234" s="166"/>
      <c r="F234" s="143"/>
      <c r="G234" s="172"/>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H234" s="17"/>
      <c r="BI234" s="17"/>
      <c r="BJ234" s="17"/>
      <c r="BK234" s="17"/>
      <c r="BL234" s="17"/>
      <c r="BM234" s="17"/>
      <c r="BN234" s="17"/>
      <c r="BO234" s="17"/>
      <c r="BP234" s="17"/>
      <c r="BQ234" s="17"/>
      <c r="BR234" s="17"/>
      <c r="BS234" s="17"/>
      <c r="BT234" s="17"/>
      <c r="BU234" s="17"/>
      <c r="BV234" s="17"/>
      <c r="BW234" s="17"/>
      <c r="BX234" s="17"/>
      <c r="BY234" s="17"/>
      <c r="BZ234" s="17"/>
      <c r="CA234" s="17"/>
      <c r="CB234" s="17"/>
      <c r="CC234" s="17"/>
      <c r="CD234" s="17"/>
      <c r="CE234" s="17"/>
    </row>
    <row r="235" spans="1:83" s="18" customFormat="1" ht="12">
      <c r="A235" s="147" t="s">
        <v>288</v>
      </c>
      <c r="B235" s="171"/>
      <c r="C235" s="147" t="s">
        <v>262</v>
      </c>
      <c r="D235" s="88"/>
      <c r="E235" s="97"/>
      <c r="F235" s="143"/>
      <c r="G235" s="99"/>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H235" s="17"/>
      <c r="BI235" s="17"/>
      <c r="BJ235" s="17"/>
      <c r="BK235" s="17"/>
      <c r="BL235" s="17"/>
      <c r="BM235" s="17"/>
      <c r="BN235" s="17"/>
      <c r="BO235" s="17"/>
      <c r="BP235" s="17"/>
      <c r="BQ235" s="17"/>
      <c r="BR235" s="17"/>
      <c r="BS235" s="17"/>
      <c r="BT235" s="17"/>
      <c r="BU235" s="17"/>
      <c r="BV235" s="17"/>
      <c r="BW235" s="17"/>
      <c r="BX235" s="17"/>
      <c r="BY235" s="17"/>
      <c r="BZ235" s="17"/>
      <c r="CA235" s="17"/>
      <c r="CB235" s="17"/>
      <c r="CC235" s="17"/>
      <c r="CD235" s="17"/>
      <c r="CE235" s="17"/>
    </row>
    <row r="236" spans="1:83" s="18" customFormat="1" ht="48">
      <c r="A236" s="147"/>
      <c r="B236" s="171"/>
      <c r="C236" s="171" t="s">
        <v>263</v>
      </c>
      <c r="D236" s="88"/>
      <c r="E236" s="97"/>
      <c r="F236" s="143"/>
      <c r="G236" s="99"/>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H236" s="17"/>
      <c r="BI236" s="17"/>
      <c r="BJ236" s="17"/>
      <c r="BK236" s="17"/>
      <c r="BL236" s="17"/>
      <c r="BM236" s="17"/>
      <c r="BN236" s="17"/>
      <c r="BO236" s="17"/>
      <c r="BP236" s="17"/>
      <c r="BQ236" s="17"/>
      <c r="BR236" s="17"/>
      <c r="BS236" s="17"/>
      <c r="BT236" s="17"/>
      <c r="BU236" s="17"/>
      <c r="BV236" s="17"/>
      <c r="BW236" s="17"/>
      <c r="BX236" s="17"/>
      <c r="BY236" s="17"/>
      <c r="BZ236" s="17"/>
      <c r="CA236" s="17"/>
      <c r="CB236" s="17"/>
      <c r="CC236" s="17"/>
      <c r="CD236" s="17"/>
      <c r="CE236" s="17"/>
    </row>
    <row r="237" spans="1:83" s="18" customFormat="1" ht="12">
      <c r="A237" s="147"/>
      <c r="B237" s="171"/>
      <c r="C237" s="171" t="s">
        <v>264</v>
      </c>
      <c r="D237" s="81" t="s">
        <v>23</v>
      </c>
      <c r="E237" s="68">
        <v>4</v>
      </c>
      <c r="F237" s="136"/>
      <c r="G237" s="137">
        <f>E237*$F237</f>
        <v>0</v>
      </c>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H237" s="17"/>
      <c r="BI237" s="17"/>
      <c r="BJ237" s="17"/>
      <c r="BK237" s="17"/>
      <c r="BL237" s="17"/>
      <c r="BM237" s="17"/>
      <c r="BN237" s="17"/>
      <c r="BO237" s="17"/>
      <c r="BP237" s="17"/>
      <c r="BQ237" s="17"/>
      <c r="BR237" s="17"/>
      <c r="BS237" s="17"/>
      <c r="BT237" s="17"/>
      <c r="BU237" s="17"/>
      <c r="BV237" s="17"/>
      <c r="BW237" s="17"/>
      <c r="BX237" s="17"/>
      <c r="BY237" s="17"/>
      <c r="BZ237" s="17"/>
      <c r="CA237" s="17"/>
      <c r="CB237" s="17"/>
      <c r="CC237" s="17"/>
      <c r="CD237" s="17"/>
      <c r="CE237" s="17"/>
    </row>
    <row r="238" spans="1:83" s="18" customFormat="1" ht="12">
      <c r="A238" s="147"/>
      <c r="B238" s="171"/>
      <c r="C238" s="171"/>
      <c r="D238" s="165"/>
      <c r="E238" s="166"/>
      <c r="F238" s="143"/>
      <c r="G238" s="172"/>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H238" s="17"/>
      <c r="BI238" s="17"/>
      <c r="BJ238" s="17"/>
      <c r="BK238" s="17"/>
      <c r="BL238" s="17"/>
      <c r="BM238" s="17"/>
      <c r="BN238" s="17"/>
      <c r="BO238" s="17"/>
      <c r="BP238" s="17"/>
      <c r="BQ238" s="17"/>
      <c r="BR238" s="17"/>
      <c r="BS238" s="17"/>
      <c r="BT238" s="17"/>
      <c r="BU238" s="17"/>
      <c r="BV238" s="17"/>
      <c r="BW238" s="17"/>
      <c r="BX238" s="17"/>
      <c r="BY238" s="17"/>
      <c r="BZ238" s="17"/>
      <c r="CA238" s="17"/>
      <c r="CB238" s="17"/>
      <c r="CC238" s="17"/>
      <c r="CD238" s="17"/>
      <c r="CE238" s="17"/>
    </row>
    <row r="239" spans="1:83" s="18" customFormat="1" ht="12">
      <c r="A239" s="147" t="s">
        <v>291</v>
      </c>
      <c r="B239" s="171"/>
      <c r="C239" s="147" t="s">
        <v>265</v>
      </c>
      <c r="D239" s="88"/>
      <c r="E239" s="97"/>
      <c r="F239" s="143"/>
      <c r="G239" s="99"/>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H239" s="17"/>
      <c r="BI239" s="17"/>
      <c r="BJ239" s="17"/>
      <c r="BK239" s="17"/>
      <c r="BL239" s="17"/>
      <c r="BM239" s="17"/>
      <c r="BN239" s="17"/>
      <c r="BO239" s="17"/>
      <c r="BP239" s="17"/>
      <c r="BQ239" s="17"/>
      <c r="BR239" s="17"/>
      <c r="BS239" s="17"/>
      <c r="BT239" s="17"/>
      <c r="BU239" s="17"/>
      <c r="BV239" s="17"/>
      <c r="BW239" s="17"/>
      <c r="BX239" s="17"/>
      <c r="BY239" s="17"/>
      <c r="BZ239" s="17"/>
      <c r="CA239" s="17"/>
      <c r="CB239" s="17"/>
      <c r="CC239" s="17"/>
      <c r="CD239" s="17"/>
      <c r="CE239" s="17"/>
    </row>
    <row r="240" spans="1:83" s="18" customFormat="1" ht="48">
      <c r="A240" s="147"/>
      <c r="B240" s="171"/>
      <c r="C240" s="171" t="s">
        <v>266</v>
      </c>
      <c r="D240" s="88"/>
      <c r="E240" s="97"/>
      <c r="F240" s="143"/>
      <c r="G240" s="99"/>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7"/>
      <c r="BT240" s="17"/>
      <c r="BU240" s="17"/>
      <c r="BV240" s="17"/>
      <c r="BW240" s="17"/>
      <c r="BX240" s="17"/>
      <c r="BY240" s="17"/>
      <c r="BZ240" s="17"/>
      <c r="CA240" s="17"/>
      <c r="CB240" s="17"/>
      <c r="CC240" s="17"/>
      <c r="CD240" s="17"/>
      <c r="CE240" s="17"/>
    </row>
    <row r="241" spans="1:83" s="18" customFormat="1" ht="12">
      <c r="A241" s="147"/>
      <c r="B241" s="171"/>
      <c r="C241" s="171" t="s">
        <v>264</v>
      </c>
      <c r="D241" s="81" t="s">
        <v>23</v>
      </c>
      <c r="E241" s="68">
        <v>3</v>
      </c>
      <c r="F241" s="136"/>
      <c r="G241" s="137">
        <f>E241*$F241</f>
        <v>0</v>
      </c>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H241" s="17"/>
      <c r="BI241" s="17"/>
      <c r="BJ241" s="17"/>
      <c r="BK241" s="17"/>
      <c r="BL241" s="17"/>
      <c r="BM241" s="17"/>
      <c r="BN241" s="17"/>
      <c r="BO241" s="17"/>
      <c r="BP241" s="17"/>
      <c r="BQ241" s="17"/>
      <c r="BR241" s="17"/>
      <c r="BS241" s="17"/>
      <c r="BT241" s="17"/>
      <c r="BU241" s="17"/>
      <c r="BV241" s="17"/>
      <c r="BW241" s="17"/>
      <c r="BX241" s="17"/>
      <c r="BY241" s="17"/>
      <c r="BZ241" s="17"/>
      <c r="CA241" s="17"/>
      <c r="CB241" s="17"/>
      <c r="CC241" s="17"/>
      <c r="CD241" s="17"/>
      <c r="CE241" s="17"/>
    </row>
    <row r="242" spans="1:83" s="18" customFormat="1" ht="12">
      <c r="A242" s="147"/>
      <c r="B242" s="171"/>
      <c r="C242" s="171"/>
      <c r="D242" s="165"/>
      <c r="E242" s="166"/>
      <c r="F242" s="143"/>
      <c r="G242" s="172"/>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H242" s="17"/>
      <c r="BI242" s="17"/>
      <c r="BJ242" s="17"/>
      <c r="BK242" s="17"/>
      <c r="BL242" s="17"/>
      <c r="BM242" s="17"/>
      <c r="BN242" s="17"/>
      <c r="BO242" s="17"/>
      <c r="BP242" s="17"/>
      <c r="BQ242" s="17"/>
      <c r="BR242" s="17"/>
      <c r="BS242" s="17"/>
      <c r="BT242" s="17"/>
      <c r="BU242" s="17"/>
      <c r="BV242" s="17"/>
      <c r="BW242" s="17"/>
      <c r="BX242" s="17"/>
      <c r="BY242" s="17"/>
      <c r="BZ242" s="17"/>
      <c r="CA242" s="17"/>
      <c r="CB242" s="17"/>
      <c r="CC242" s="17"/>
      <c r="CD242" s="17"/>
      <c r="CE242" s="17"/>
    </row>
    <row r="243" spans="1:83" s="18" customFormat="1" ht="12">
      <c r="A243" s="147" t="s">
        <v>294</v>
      </c>
      <c r="B243" s="171"/>
      <c r="C243" s="147" t="s">
        <v>267</v>
      </c>
      <c r="D243" s="88"/>
      <c r="E243" s="97"/>
      <c r="F243" s="143"/>
      <c r="G243" s="99"/>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H243" s="17"/>
      <c r="BI243" s="17"/>
      <c r="BJ243" s="17"/>
      <c r="BK243" s="17"/>
      <c r="BL243" s="17"/>
      <c r="BM243" s="17"/>
      <c r="BN243" s="17"/>
      <c r="BO243" s="17"/>
      <c r="BP243" s="17"/>
      <c r="BQ243" s="17"/>
      <c r="BR243" s="17"/>
      <c r="BS243" s="17"/>
      <c r="BT243" s="17"/>
      <c r="BU243" s="17"/>
      <c r="BV243" s="17"/>
      <c r="BW243" s="17"/>
      <c r="BX243" s="17"/>
      <c r="BY243" s="17"/>
      <c r="BZ243" s="17"/>
      <c r="CA243" s="17"/>
      <c r="CB243" s="17"/>
      <c r="CC243" s="17"/>
      <c r="CD243" s="17"/>
      <c r="CE243" s="17"/>
    </row>
    <row r="244" spans="1:83" s="18" customFormat="1" ht="48">
      <c r="A244" s="147"/>
      <c r="B244" s="171"/>
      <c r="C244" s="171" t="s">
        <v>268</v>
      </c>
      <c r="D244" s="88"/>
      <c r="E244" s="97"/>
      <c r="F244" s="143"/>
      <c r="G244" s="99"/>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c r="BO244" s="17"/>
      <c r="BP244" s="17"/>
      <c r="BQ244" s="17"/>
      <c r="BR244" s="17"/>
      <c r="BS244" s="17"/>
      <c r="BT244" s="17"/>
      <c r="BU244" s="17"/>
      <c r="BV244" s="17"/>
      <c r="BW244" s="17"/>
      <c r="BX244" s="17"/>
      <c r="BY244" s="17"/>
      <c r="BZ244" s="17"/>
      <c r="CA244" s="17"/>
      <c r="CB244" s="17"/>
      <c r="CC244" s="17"/>
      <c r="CD244" s="17"/>
      <c r="CE244" s="17"/>
    </row>
    <row r="245" spans="1:83" s="18" customFormat="1" ht="12">
      <c r="A245" s="147"/>
      <c r="B245" s="171"/>
      <c r="C245" s="171" t="s">
        <v>264</v>
      </c>
      <c r="D245" s="81" t="s">
        <v>23</v>
      </c>
      <c r="E245" s="68">
        <v>21</v>
      </c>
      <c r="F245" s="136"/>
      <c r="G245" s="137">
        <f>E245*$F245</f>
        <v>0</v>
      </c>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c r="BM245" s="17"/>
      <c r="BN245" s="17"/>
      <c r="BO245" s="17"/>
      <c r="BP245" s="17"/>
      <c r="BQ245" s="17"/>
      <c r="BR245" s="17"/>
      <c r="BS245" s="17"/>
      <c r="BT245" s="17"/>
      <c r="BU245" s="17"/>
      <c r="BV245" s="17"/>
      <c r="BW245" s="17"/>
      <c r="BX245" s="17"/>
      <c r="BY245" s="17"/>
      <c r="BZ245" s="17"/>
      <c r="CA245" s="17"/>
      <c r="CB245" s="17"/>
      <c r="CC245" s="17"/>
      <c r="CD245" s="17"/>
      <c r="CE245" s="17"/>
    </row>
    <row r="246" spans="1:83" s="18" customFormat="1" ht="12">
      <c r="A246" s="147"/>
      <c r="B246" s="171"/>
      <c r="C246" s="171"/>
      <c r="D246" s="165"/>
      <c r="E246" s="166"/>
      <c r="F246" s="143"/>
      <c r="G246" s="172"/>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c r="BM246" s="17"/>
      <c r="BN246" s="17"/>
      <c r="BO246" s="17"/>
      <c r="BP246" s="17"/>
      <c r="BQ246" s="17"/>
      <c r="BR246" s="17"/>
      <c r="BS246" s="17"/>
      <c r="BT246" s="17"/>
      <c r="BU246" s="17"/>
      <c r="BV246" s="17"/>
      <c r="BW246" s="17"/>
      <c r="BX246" s="17"/>
      <c r="BY246" s="17"/>
      <c r="BZ246" s="17"/>
      <c r="CA246" s="17"/>
      <c r="CB246" s="17"/>
      <c r="CC246" s="17"/>
      <c r="CD246" s="17"/>
      <c r="CE246" s="17"/>
    </row>
    <row r="247" spans="1:83" s="18" customFormat="1" ht="12">
      <c r="A247" s="147" t="s">
        <v>295</v>
      </c>
      <c r="B247" s="171"/>
      <c r="C247" s="147" t="s">
        <v>269</v>
      </c>
      <c r="D247" s="88"/>
      <c r="E247" s="97"/>
      <c r="F247" s="143"/>
      <c r="G247" s="99"/>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H247" s="17"/>
      <c r="BI247" s="17"/>
      <c r="BJ247" s="17"/>
      <c r="BK247" s="17"/>
      <c r="BL247" s="17"/>
      <c r="BM247" s="17"/>
      <c r="BN247" s="17"/>
      <c r="BO247" s="17"/>
      <c r="BP247" s="17"/>
      <c r="BQ247" s="17"/>
      <c r="BR247" s="17"/>
      <c r="BS247" s="17"/>
      <c r="BT247" s="17"/>
      <c r="BU247" s="17"/>
      <c r="BV247" s="17"/>
      <c r="BW247" s="17"/>
      <c r="BX247" s="17"/>
      <c r="BY247" s="17"/>
      <c r="BZ247" s="17"/>
      <c r="CA247" s="17"/>
      <c r="CB247" s="17"/>
      <c r="CC247" s="17"/>
      <c r="CD247" s="17"/>
      <c r="CE247" s="17"/>
    </row>
    <row r="248" spans="1:83" s="18" customFormat="1" ht="24">
      <c r="A248" s="147"/>
      <c r="B248" s="171"/>
      <c r="C248" s="171" t="s">
        <v>270</v>
      </c>
      <c r="D248" s="88"/>
      <c r="E248" s="97"/>
      <c r="F248" s="143"/>
      <c r="G248" s="99"/>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H248" s="17"/>
      <c r="BI248" s="17"/>
      <c r="BJ248" s="17"/>
      <c r="BK248" s="17"/>
      <c r="BL248" s="17"/>
      <c r="BM248" s="17"/>
      <c r="BN248" s="17"/>
      <c r="BO248" s="17"/>
      <c r="BP248" s="17"/>
      <c r="BQ248" s="17"/>
      <c r="BR248" s="17"/>
      <c r="BS248" s="17"/>
      <c r="BT248" s="17"/>
      <c r="BU248" s="17"/>
      <c r="BV248" s="17"/>
      <c r="BW248" s="17"/>
      <c r="BX248" s="17"/>
      <c r="BY248" s="17"/>
      <c r="BZ248" s="17"/>
      <c r="CA248" s="17"/>
      <c r="CB248" s="17"/>
      <c r="CC248" s="17"/>
      <c r="CD248" s="17"/>
      <c r="CE248" s="17"/>
    </row>
    <row r="249" spans="1:83" s="18" customFormat="1" ht="12">
      <c r="A249" s="147"/>
      <c r="B249" s="171"/>
      <c r="C249" s="171" t="s">
        <v>264</v>
      </c>
      <c r="D249" s="81" t="s">
        <v>23</v>
      </c>
      <c r="E249" s="68">
        <v>28</v>
      </c>
      <c r="F249" s="136"/>
      <c r="G249" s="137">
        <f>E249*$F249</f>
        <v>0</v>
      </c>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7"/>
      <c r="BT249" s="17"/>
      <c r="BU249" s="17"/>
      <c r="BV249" s="17"/>
      <c r="BW249" s="17"/>
      <c r="BX249" s="17"/>
      <c r="BY249" s="17"/>
      <c r="BZ249" s="17"/>
      <c r="CA249" s="17"/>
      <c r="CB249" s="17"/>
      <c r="CC249" s="17"/>
      <c r="CD249" s="17"/>
      <c r="CE249" s="17"/>
    </row>
    <row r="250" spans="1:83" s="18" customFormat="1" ht="12">
      <c r="A250" s="147"/>
      <c r="B250" s="78"/>
      <c r="C250" s="49"/>
      <c r="D250" s="88"/>
      <c r="E250" s="97"/>
      <c r="F250" s="119"/>
      <c r="G250" s="16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c r="BM250" s="17"/>
      <c r="BN250" s="17"/>
      <c r="BO250" s="17"/>
      <c r="BP250" s="17"/>
      <c r="BQ250" s="17"/>
      <c r="BR250" s="17"/>
      <c r="BS250" s="17"/>
      <c r="BT250" s="17"/>
      <c r="BU250" s="17"/>
      <c r="BV250" s="17"/>
      <c r="BW250" s="17"/>
      <c r="BX250" s="17"/>
      <c r="BY250" s="17"/>
      <c r="BZ250" s="17"/>
      <c r="CA250" s="17"/>
      <c r="CB250" s="17"/>
      <c r="CC250" s="17"/>
      <c r="CD250" s="17"/>
      <c r="CE250" s="17"/>
    </row>
    <row r="251" spans="1:83" s="18" customFormat="1" ht="12">
      <c r="A251" s="173" t="s">
        <v>296</v>
      </c>
      <c r="B251" s="74"/>
      <c r="C251" s="170" t="s">
        <v>272</v>
      </c>
      <c r="D251" s="88"/>
      <c r="E251" s="97"/>
      <c r="F251" s="119"/>
      <c r="G251" s="16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c r="BM251" s="17"/>
      <c r="BN251" s="17"/>
      <c r="BO251" s="17"/>
      <c r="BP251" s="17"/>
      <c r="BQ251" s="17"/>
      <c r="BR251" s="17"/>
      <c r="BS251" s="17"/>
      <c r="BT251" s="17"/>
      <c r="BU251" s="17"/>
      <c r="BV251" s="17"/>
      <c r="BW251" s="17"/>
      <c r="BX251" s="17"/>
      <c r="BY251" s="17"/>
      <c r="BZ251" s="17"/>
      <c r="CA251" s="17"/>
      <c r="CB251" s="17"/>
      <c r="CC251" s="17"/>
      <c r="CD251" s="17"/>
      <c r="CE251" s="17"/>
    </row>
    <row r="252" spans="1:83" s="18" customFormat="1" ht="12">
      <c r="A252" s="147"/>
      <c r="B252" s="78"/>
      <c r="C252" s="49"/>
      <c r="D252" s="88"/>
      <c r="E252" s="97"/>
      <c r="F252" s="119"/>
      <c r="G252" s="16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H252" s="17"/>
      <c r="BI252" s="17"/>
      <c r="BJ252" s="17"/>
      <c r="BK252" s="17"/>
      <c r="BL252" s="17"/>
      <c r="BM252" s="17"/>
      <c r="BN252" s="17"/>
      <c r="BO252" s="17"/>
      <c r="BP252" s="17"/>
      <c r="BQ252" s="17"/>
      <c r="BR252" s="17"/>
      <c r="BS252" s="17"/>
      <c r="BT252" s="17"/>
      <c r="BU252" s="17"/>
      <c r="BV252" s="17"/>
      <c r="BW252" s="17"/>
      <c r="BX252" s="17"/>
      <c r="BY252" s="17"/>
      <c r="BZ252" s="17"/>
      <c r="CA252" s="17"/>
      <c r="CB252" s="17"/>
      <c r="CC252" s="17"/>
      <c r="CD252" s="17"/>
      <c r="CE252" s="17"/>
    </row>
    <row r="253" spans="1:83" s="18" customFormat="1" ht="12">
      <c r="A253" s="147" t="s">
        <v>304</v>
      </c>
      <c r="B253" s="126"/>
      <c r="C253" s="147" t="s">
        <v>274</v>
      </c>
      <c r="D253" s="88"/>
      <c r="E253" s="97"/>
      <c r="F253" s="143"/>
      <c r="G253" s="99"/>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H253" s="17"/>
      <c r="BI253" s="17"/>
      <c r="BJ253" s="17"/>
      <c r="BK253" s="17"/>
      <c r="BL253" s="17"/>
      <c r="BM253" s="17"/>
      <c r="BN253" s="17"/>
      <c r="BO253" s="17"/>
      <c r="BP253" s="17"/>
      <c r="BQ253" s="17"/>
      <c r="BR253" s="17"/>
      <c r="BS253" s="17"/>
      <c r="BT253" s="17"/>
      <c r="BU253" s="17"/>
      <c r="BV253" s="17"/>
      <c r="BW253" s="17"/>
      <c r="BX253" s="17"/>
      <c r="BY253" s="17"/>
      <c r="BZ253" s="17"/>
      <c r="CA253" s="17"/>
      <c r="CB253" s="17"/>
      <c r="CC253" s="17"/>
      <c r="CD253" s="17"/>
      <c r="CE253" s="17"/>
    </row>
    <row r="254" spans="1:83" s="18" customFormat="1" ht="60">
      <c r="A254" s="147"/>
      <c r="B254" s="126"/>
      <c r="C254" s="171" t="s">
        <v>275</v>
      </c>
      <c r="D254" s="88"/>
      <c r="E254" s="97"/>
      <c r="F254" s="143"/>
      <c r="G254" s="99"/>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H254" s="17"/>
      <c r="BI254" s="17"/>
      <c r="BJ254" s="17"/>
      <c r="BK254" s="17"/>
      <c r="BL254" s="17"/>
      <c r="BM254" s="17"/>
      <c r="BN254" s="17"/>
      <c r="BO254" s="17"/>
      <c r="BP254" s="17"/>
      <c r="BQ254" s="17"/>
      <c r="BR254" s="17"/>
      <c r="BS254" s="17"/>
      <c r="BT254" s="17"/>
      <c r="BU254" s="17"/>
      <c r="BV254" s="17"/>
      <c r="BW254" s="17"/>
      <c r="BX254" s="17"/>
      <c r="BY254" s="17"/>
      <c r="BZ254" s="17"/>
      <c r="CA254" s="17"/>
      <c r="CB254" s="17"/>
      <c r="CC254" s="17"/>
      <c r="CD254" s="17"/>
      <c r="CE254" s="17"/>
    </row>
    <row r="255" spans="1:83" s="18" customFormat="1" ht="12">
      <c r="A255" s="147"/>
      <c r="B255" s="126"/>
      <c r="C255" s="171" t="s">
        <v>276</v>
      </c>
      <c r="D255" s="81" t="s">
        <v>277</v>
      </c>
      <c r="E255" s="68">
        <v>1</v>
      </c>
      <c r="F255" s="136"/>
      <c r="G255" s="137">
        <f>E255*$F255</f>
        <v>0</v>
      </c>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H255" s="17"/>
      <c r="BI255" s="17"/>
      <c r="BJ255" s="17"/>
      <c r="BK255" s="17"/>
      <c r="BL255" s="17"/>
      <c r="BM255" s="17"/>
      <c r="BN255" s="17"/>
      <c r="BO255" s="17"/>
      <c r="BP255" s="17"/>
      <c r="BQ255" s="17"/>
      <c r="BR255" s="17"/>
      <c r="BS255" s="17"/>
      <c r="BT255" s="17"/>
      <c r="BU255" s="17"/>
      <c r="BV255" s="17"/>
      <c r="BW255" s="17"/>
      <c r="BX255" s="17"/>
      <c r="BY255" s="17"/>
      <c r="BZ255" s="17"/>
      <c r="CA255" s="17"/>
      <c r="CB255" s="17"/>
      <c r="CC255" s="17"/>
      <c r="CD255" s="17"/>
      <c r="CE255" s="17"/>
    </row>
    <row r="256" spans="1:83" s="18" customFormat="1" ht="12">
      <c r="A256" s="147"/>
      <c r="B256" s="126"/>
      <c r="C256" s="149"/>
      <c r="D256" s="88"/>
      <c r="E256" s="97"/>
      <c r="F256" s="143"/>
      <c r="G256" s="99"/>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H256" s="17"/>
      <c r="BI256" s="17"/>
      <c r="BJ256" s="17"/>
      <c r="BK256" s="17"/>
      <c r="BL256" s="17"/>
      <c r="BM256" s="17"/>
      <c r="BN256" s="17"/>
      <c r="BO256" s="17"/>
      <c r="BP256" s="17"/>
      <c r="BQ256" s="17"/>
      <c r="BR256" s="17"/>
      <c r="BS256" s="17"/>
      <c r="BT256" s="17"/>
      <c r="BU256" s="17"/>
      <c r="BV256" s="17"/>
      <c r="BW256" s="17"/>
      <c r="BX256" s="17"/>
      <c r="BY256" s="17"/>
      <c r="BZ256" s="17"/>
      <c r="CA256" s="17"/>
      <c r="CB256" s="17"/>
      <c r="CC256" s="17"/>
      <c r="CD256" s="17"/>
      <c r="CE256" s="17"/>
    </row>
    <row r="257" spans="1:83" s="18" customFormat="1" ht="12">
      <c r="A257" s="147" t="s">
        <v>305</v>
      </c>
      <c r="B257" s="126"/>
      <c r="C257" s="147" t="s">
        <v>279</v>
      </c>
      <c r="D257" s="88"/>
      <c r="E257" s="97"/>
      <c r="F257" s="143"/>
      <c r="G257" s="99"/>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H257" s="17"/>
      <c r="BI257" s="17"/>
      <c r="BJ257" s="17"/>
      <c r="BK257" s="17"/>
      <c r="BL257" s="17"/>
      <c r="BM257" s="17"/>
      <c r="BN257" s="17"/>
      <c r="BO257" s="17"/>
      <c r="BP257" s="17"/>
      <c r="BQ257" s="17"/>
      <c r="BR257" s="17"/>
      <c r="BS257" s="17"/>
      <c r="BT257" s="17"/>
      <c r="BU257" s="17"/>
      <c r="BV257" s="17"/>
      <c r="BW257" s="17"/>
      <c r="BX257" s="17"/>
      <c r="BY257" s="17"/>
      <c r="BZ257" s="17"/>
      <c r="CA257" s="17"/>
      <c r="CB257" s="17"/>
      <c r="CC257" s="17"/>
      <c r="CD257" s="17"/>
      <c r="CE257" s="17"/>
    </row>
    <row r="258" spans="1:83" s="18" customFormat="1" ht="36">
      <c r="A258" s="147"/>
      <c r="B258" s="126"/>
      <c r="C258" s="171" t="s">
        <v>280</v>
      </c>
      <c r="D258" s="88"/>
      <c r="E258" s="97"/>
      <c r="F258" s="143"/>
      <c r="G258" s="99"/>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7"/>
      <c r="BT258" s="17"/>
      <c r="BU258" s="17"/>
      <c r="BV258" s="17"/>
      <c r="BW258" s="17"/>
      <c r="BX258" s="17"/>
      <c r="BY258" s="17"/>
      <c r="BZ258" s="17"/>
      <c r="CA258" s="17"/>
      <c r="CB258" s="17"/>
      <c r="CC258" s="17"/>
      <c r="CD258" s="17"/>
      <c r="CE258" s="17"/>
    </row>
    <row r="259" spans="1:83" s="18" customFormat="1" ht="12">
      <c r="A259" s="147"/>
      <c r="B259" s="126"/>
      <c r="C259" s="171" t="s">
        <v>281</v>
      </c>
      <c r="D259" s="88"/>
      <c r="E259" s="97"/>
      <c r="F259" s="143"/>
      <c r="G259" s="99"/>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c r="BM259" s="17"/>
      <c r="BN259" s="17"/>
      <c r="BO259" s="17"/>
      <c r="BP259" s="17"/>
      <c r="BQ259" s="17"/>
      <c r="BR259" s="17"/>
      <c r="BS259" s="17"/>
      <c r="BT259" s="17"/>
      <c r="BU259" s="17"/>
      <c r="BV259" s="17"/>
      <c r="BW259" s="17"/>
      <c r="BX259" s="17"/>
      <c r="BY259" s="17"/>
      <c r="BZ259" s="17"/>
      <c r="CA259" s="17"/>
      <c r="CB259" s="17"/>
      <c r="CC259" s="17"/>
      <c r="CD259" s="17"/>
      <c r="CE259" s="17"/>
    </row>
    <row r="260" spans="1:83" s="18" customFormat="1" ht="12">
      <c r="A260" s="147"/>
      <c r="B260" s="153"/>
      <c r="C260" s="171" t="s">
        <v>282</v>
      </c>
      <c r="D260" s="81" t="s">
        <v>40</v>
      </c>
      <c r="E260" s="174">
        <v>5</v>
      </c>
      <c r="F260" s="175"/>
      <c r="G260" s="137">
        <f>E260*F260</f>
        <v>0</v>
      </c>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H260" s="17"/>
      <c r="BI260" s="17"/>
      <c r="BJ260" s="17"/>
      <c r="BK260" s="17"/>
      <c r="BL260" s="17"/>
      <c r="BM260" s="17"/>
      <c r="BN260" s="17"/>
      <c r="BO260" s="17"/>
      <c r="BP260" s="17"/>
      <c r="BQ260" s="17"/>
      <c r="BR260" s="17"/>
      <c r="BS260" s="17"/>
      <c r="BT260" s="17"/>
      <c r="BU260" s="17"/>
      <c r="BV260" s="17"/>
      <c r="BW260" s="17"/>
      <c r="BX260" s="17"/>
      <c r="BY260" s="17"/>
      <c r="BZ260" s="17"/>
      <c r="CA260" s="17"/>
      <c r="CB260" s="17"/>
      <c r="CC260" s="17"/>
      <c r="CD260" s="17"/>
      <c r="CE260" s="17"/>
    </row>
    <row r="261" spans="1:83" s="18" customFormat="1" ht="12">
      <c r="A261" s="147"/>
      <c r="B261" s="141"/>
      <c r="C261" s="176"/>
      <c r="D261" s="165"/>
      <c r="E261" s="166"/>
      <c r="F261" s="143"/>
      <c r="G261" s="172"/>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H261" s="17"/>
      <c r="BI261" s="17"/>
      <c r="BJ261" s="17"/>
      <c r="BK261" s="17"/>
      <c r="BL261" s="17"/>
      <c r="BM261" s="17"/>
      <c r="BN261" s="17"/>
      <c r="BO261" s="17"/>
      <c r="BP261" s="17"/>
      <c r="BQ261" s="17"/>
      <c r="BR261" s="17"/>
      <c r="BS261" s="17"/>
      <c r="BT261" s="17"/>
      <c r="BU261" s="17"/>
      <c r="BV261" s="17"/>
      <c r="BW261" s="17"/>
      <c r="BX261" s="17"/>
      <c r="BY261" s="17"/>
      <c r="BZ261" s="17"/>
      <c r="CA261" s="17"/>
      <c r="CB261" s="17"/>
      <c r="CC261" s="17"/>
      <c r="CD261" s="17"/>
      <c r="CE261" s="17"/>
    </row>
    <row r="262" spans="1:83" s="18" customFormat="1" ht="12">
      <c r="A262" s="147" t="s">
        <v>306</v>
      </c>
      <c r="B262" s="126"/>
      <c r="C262" s="147" t="s">
        <v>298</v>
      </c>
      <c r="D262" s="88"/>
      <c r="E262" s="97"/>
      <c r="F262" s="143"/>
      <c r="G262" s="99"/>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H262" s="17"/>
      <c r="BI262" s="17"/>
      <c r="BJ262" s="17"/>
      <c r="BK262" s="17"/>
      <c r="BL262" s="17"/>
      <c r="BM262" s="17"/>
      <c r="BN262" s="17"/>
      <c r="BO262" s="17"/>
      <c r="BP262" s="17"/>
      <c r="BQ262" s="17"/>
      <c r="BR262" s="17"/>
      <c r="BS262" s="17"/>
      <c r="BT262" s="17"/>
      <c r="BU262" s="17"/>
      <c r="BV262" s="17"/>
      <c r="BW262" s="17"/>
      <c r="BX262" s="17"/>
      <c r="BY262" s="17"/>
      <c r="BZ262" s="17"/>
      <c r="CA262" s="17"/>
      <c r="CB262" s="17"/>
      <c r="CC262" s="17"/>
      <c r="CD262" s="17"/>
      <c r="CE262" s="17"/>
    </row>
    <row r="263" spans="1:83" s="18" customFormat="1" ht="36">
      <c r="A263" s="147"/>
      <c r="B263" s="126"/>
      <c r="C263" s="171" t="s">
        <v>297</v>
      </c>
      <c r="D263" s="88"/>
      <c r="E263" s="97"/>
      <c r="F263" s="143"/>
      <c r="G263" s="99"/>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H263" s="17"/>
      <c r="BI263" s="17"/>
      <c r="BJ263" s="17"/>
      <c r="BK263" s="17"/>
      <c r="BL263" s="17"/>
      <c r="BM263" s="17"/>
      <c r="BN263" s="17"/>
      <c r="BO263" s="17"/>
      <c r="BP263" s="17"/>
      <c r="BQ263" s="17"/>
      <c r="BR263" s="17"/>
      <c r="BS263" s="17"/>
      <c r="BT263" s="17"/>
      <c r="BU263" s="17"/>
      <c r="BV263" s="17"/>
      <c r="BW263" s="17"/>
      <c r="BX263" s="17"/>
      <c r="BY263" s="17"/>
      <c r="BZ263" s="17"/>
      <c r="CA263" s="17"/>
      <c r="CB263" s="17"/>
      <c r="CC263" s="17"/>
      <c r="CD263" s="17"/>
      <c r="CE263" s="17"/>
    </row>
    <row r="264" spans="1:83" s="18" customFormat="1" ht="12">
      <c r="A264" s="147"/>
      <c r="B264" s="126"/>
      <c r="C264" s="171" t="s">
        <v>281</v>
      </c>
      <c r="D264" s="88"/>
      <c r="E264" s="97"/>
      <c r="F264" s="143"/>
      <c r="G264" s="99"/>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row>
    <row r="265" spans="1:83" s="18" customFormat="1" ht="12">
      <c r="A265" s="147"/>
      <c r="B265" s="153"/>
      <c r="C265" s="171" t="s">
        <v>299</v>
      </c>
      <c r="D265" s="81" t="s">
        <v>40</v>
      </c>
      <c r="E265" s="174">
        <v>44</v>
      </c>
      <c r="F265" s="175"/>
      <c r="G265" s="137">
        <f>E265*F265</f>
        <v>0</v>
      </c>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H265" s="17"/>
      <c r="BI265" s="17"/>
      <c r="BJ265" s="17"/>
      <c r="BK265" s="17"/>
      <c r="BL265" s="17"/>
      <c r="BM265" s="17"/>
      <c r="BN265" s="17"/>
      <c r="BO265" s="17"/>
      <c r="BP265" s="17"/>
      <c r="BQ265" s="17"/>
      <c r="BR265" s="17"/>
      <c r="BS265" s="17"/>
      <c r="BT265" s="17"/>
      <c r="BU265" s="17"/>
      <c r="BV265" s="17"/>
      <c r="BW265" s="17"/>
      <c r="BX265" s="17"/>
      <c r="BY265" s="17"/>
      <c r="BZ265" s="17"/>
      <c r="CA265" s="17"/>
      <c r="CB265" s="17"/>
      <c r="CC265" s="17"/>
      <c r="CD265" s="17"/>
      <c r="CE265" s="17"/>
    </row>
    <row r="266" spans="1:83" s="18" customFormat="1" ht="12">
      <c r="A266" s="147"/>
      <c r="B266" s="141"/>
      <c r="C266" s="176"/>
      <c r="D266" s="165"/>
      <c r="E266" s="177"/>
      <c r="F266" s="143"/>
      <c r="G266" s="172"/>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H266" s="17"/>
      <c r="BI266" s="17"/>
      <c r="BJ266" s="17"/>
      <c r="BK266" s="17"/>
      <c r="BL266" s="17"/>
      <c r="BM266" s="17"/>
      <c r="BN266" s="17"/>
      <c r="BO266" s="17"/>
      <c r="BP266" s="17"/>
      <c r="BQ266" s="17"/>
      <c r="BR266" s="17"/>
      <c r="BS266" s="17"/>
      <c r="BT266" s="17"/>
      <c r="BU266" s="17"/>
      <c r="BV266" s="17"/>
      <c r="BW266" s="17"/>
      <c r="BX266" s="17"/>
      <c r="BY266" s="17"/>
      <c r="BZ266" s="17"/>
      <c r="CA266" s="17"/>
      <c r="CB266" s="17"/>
      <c r="CC266" s="17"/>
      <c r="CD266" s="17"/>
      <c r="CE266" s="17"/>
    </row>
    <row r="267" spans="1:83" s="18" customFormat="1" ht="12">
      <c r="A267" s="147" t="s">
        <v>307</v>
      </c>
      <c r="B267" s="126"/>
      <c r="C267" s="147" t="s">
        <v>285</v>
      </c>
      <c r="D267" s="88"/>
      <c r="E267" s="150"/>
      <c r="F267" s="143"/>
      <c r="G267" s="99"/>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7"/>
      <c r="BT267" s="17"/>
      <c r="BU267" s="17"/>
      <c r="BV267" s="17"/>
      <c r="BW267" s="17"/>
      <c r="BX267" s="17"/>
      <c r="BY267" s="17"/>
      <c r="BZ267" s="17"/>
      <c r="CA267" s="17"/>
      <c r="CB267" s="17"/>
      <c r="CC267" s="17"/>
      <c r="CD267" s="17"/>
      <c r="CE267" s="17"/>
    </row>
    <row r="268" spans="1:83" s="18" customFormat="1" ht="48">
      <c r="A268" s="147"/>
      <c r="B268" s="126"/>
      <c r="C268" s="171" t="s">
        <v>300</v>
      </c>
      <c r="D268" s="88"/>
      <c r="E268" s="150"/>
      <c r="F268" s="143"/>
      <c r="G268" s="99"/>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H268" s="17"/>
      <c r="BI268" s="17"/>
      <c r="BJ268" s="17"/>
      <c r="BK268" s="17"/>
      <c r="BL268" s="17"/>
      <c r="BM268" s="17"/>
      <c r="BN268" s="17"/>
      <c r="BO268" s="17"/>
      <c r="BP268" s="17"/>
      <c r="BQ268" s="17"/>
      <c r="BR268" s="17"/>
      <c r="BS268" s="17"/>
      <c r="BT268" s="17"/>
      <c r="BU268" s="17"/>
      <c r="BV268" s="17"/>
      <c r="BW268" s="17"/>
      <c r="BX268" s="17"/>
      <c r="BY268" s="17"/>
      <c r="BZ268" s="17"/>
      <c r="CA268" s="17"/>
      <c r="CB268" s="17"/>
      <c r="CC268" s="17"/>
      <c r="CD268" s="17"/>
      <c r="CE268" s="17"/>
    </row>
    <row r="269" spans="1:83" s="18" customFormat="1" ht="12">
      <c r="A269" s="147"/>
      <c r="B269" s="126"/>
      <c r="C269" s="171" t="s">
        <v>302</v>
      </c>
      <c r="D269" s="88"/>
      <c r="E269" s="150"/>
      <c r="F269" s="143"/>
      <c r="G269" s="99"/>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H269" s="17"/>
      <c r="BI269" s="17"/>
      <c r="BJ269" s="17"/>
      <c r="BK269" s="17"/>
      <c r="BL269" s="17"/>
      <c r="BM269" s="17"/>
      <c r="BN269" s="17"/>
      <c r="BO269" s="17"/>
      <c r="BP269" s="17"/>
      <c r="BQ269" s="17"/>
      <c r="BR269" s="17"/>
      <c r="BS269" s="17"/>
      <c r="BT269" s="17"/>
      <c r="BU269" s="17"/>
      <c r="BV269" s="17"/>
      <c r="BW269" s="17"/>
      <c r="BX269" s="17"/>
      <c r="BY269" s="17"/>
      <c r="BZ269" s="17"/>
      <c r="CA269" s="17"/>
      <c r="CB269" s="17"/>
      <c r="CC269" s="17"/>
      <c r="CD269" s="17"/>
      <c r="CE269" s="17"/>
    </row>
    <row r="270" spans="1:83" s="18" customFormat="1" ht="12">
      <c r="A270" s="147"/>
      <c r="B270" s="153"/>
      <c r="C270" s="171" t="s">
        <v>301</v>
      </c>
      <c r="D270" s="81" t="s">
        <v>53</v>
      </c>
      <c r="E270" s="178">
        <v>2</v>
      </c>
      <c r="F270" s="179"/>
      <c r="G270" s="180">
        <f>E270*F270</f>
        <v>0</v>
      </c>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H270" s="17"/>
      <c r="BI270" s="17"/>
      <c r="BJ270" s="17"/>
      <c r="BK270" s="17"/>
      <c r="BL270" s="17"/>
      <c r="BM270" s="17"/>
      <c r="BN270" s="17"/>
      <c r="BO270" s="17"/>
      <c r="BP270" s="17"/>
      <c r="BQ270" s="17"/>
      <c r="BR270" s="17"/>
      <c r="BS270" s="17"/>
      <c r="BT270" s="17"/>
      <c r="BU270" s="17"/>
      <c r="BV270" s="17"/>
      <c r="BW270" s="17"/>
      <c r="BX270" s="17"/>
      <c r="BY270" s="17"/>
      <c r="BZ270" s="17"/>
      <c r="CA270" s="17"/>
      <c r="CB270" s="17"/>
      <c r="CC270" s="17"/>
      <c r="CD270" s="17"/>
      <c r="CE270" s="17"/>
    </row>
    <row r="271" spans="1:83" s="18" customFormat="1" ht="12">
      <c r="A271" s="147"/>
      <c r="B271" s="126"/>
      <c r="C271" s="149"/>
      <c r="D271" s="88"/>
      <c r="E271" s="150"/>
      <c r="F271" s="143"/>
      <c r="G271" s="99"/>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H271" s="17"/>
      <c r="BI271" s="17"/>
      <c r="BJ271" s="17"/>
      <c r="BK271" s="17"/>
      <c r="BL271" s="17"/>
      <c r="BM271" s="17"/>
      <c r="BN271" s="17"/>
      <c r="BO271" s="17"/>
      <c r="BP271" s="17"/>
      <c r="BQ271" s="17"/>
      <c r="BR271" s="17"/>
      <c r="BS271" s="17"/>
      <c r="BT271" s="17"/>
      <c r="BU271" s="17"/>
      <c r="BV271" s="17"/>
      <c r="BW271" s="17"/>
      <c r="BX271" s="17"/>
      <c r="BY271" s="17"/>
      <c r="BZ271" s="17"/>
      <c r="CA271" s="17"/>
      <c r="CB271" s="17"/>
      <c r="CC271" s="17"/>
      <c r="CD271" s="17"/>
      <c r="CE271" s="17"/>
    </row>
    <row r="272" spans="1:83" s="18" customFormat="1" ht="12">
      <c r="A272" s="147" t="s">
        <v>308</v>
      </c>
      <c r="B272" s="126"/>
      <c r="C272" s="147" t="s">
        <v>286</v>
      </c>
      <c r="D272" s="88"/>
      <c r="E272" s="150"/>
      <c r="F272" s="143"/>
      <c r="G272" s="99"/>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H272" s="17"/>
      <c r="BI272" s="17"/>
      <c r="BJ272" s="17"/>
      <c r="BK272" s="17"/>
      <c r="BL272" s="17"/>
      <c r="BM272" s="17"/>
      <c r="BN272" s="17"/>
      <c r="BO272" s="17"/>
      <c r="BP272" s="17"/>
      <c r="BQ272" s="17"/>
      <c r="BR272" s="17"/>
      <c r="BS272" s="17"/>
      <c r="BT272" s="17"/>
      <c r="BU272" s="17"/>
      <c r="BV272" s="17"/>
      <c r="BW272" s="17"/>
      <c r="BX272" s="17"/>
      <c r="BY272" s="17"/>
      <c r="BZ272" s="17"/>
      <c r="CA272" s="17"/>
      <c r="CB272" s="17"/>
      <c r="CC272" s="17"/>
      <c r="CD272" s="17"/>
      <c r="CE272" s="17"/>
    </row>
    <row r="273" spans="1:83" s="18" customFormat="1" ht="60">
      <c r="A273" s="147"/>
      <c r="B273" s="126"/>
      <c r="C273" s="171" t="s">
        <v>287</v>
      </c>
      <c r="D273" s="88"/>
      <c r="E273" s="150"/>
      <c r="F273" s="143"/>
      <c r="G273" s="99"/>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H273" s="17"/>
      <c r="BI273" s="17"/>
      <c r="BJ273" s="17"/>
      <c r="BK273" s="17"/>
      <c r="BL273" s="17"/>
      <c r="BM273" s="17"/>
      <c r="BN273" s="17"/>
      <c r="BO273" s="17"/>
      <c r="BP273" s="17"/>
      <c r="BQ273" s="17"/>
      <c r="BR273" s="17"/>
      <c r="BS273" s="17"/>
      <c r="BT273" s="17"/>
      <c r="BU273" s="17"/>
      <c r="BV273" s="17"/>
      <c r="BW273" s="17"/>
      <c r="BX273" s="17"/>
      <c r="BY273" s="17"/>
      <c r="BZ273" s="17"/>
      <c r="CA273" s="17"/>
      <c r="CB273" s="17"/>
      <c r="CC273" s="17"/>
      <c r="CD273" s="17"/>
      <c r="CE273" s="17"/>
    </row>
    <row r="274" spans="1:83" s="18" customFormat="1" ht="12">
      <c r="A274" s="147"/>
      <c r="B274" s="126"/>
      <c r="C274" s="171" t="s">
        <v>276</v>
      </c>
      <c r="D274" s="81" t="s">
        <v>277</v>
      </c>
      <c r="E274" s="155">
        <v>1</v>
      </c>
      <c r="F274" s="136"/>
      <c r="G274" s="137">
        <f>E274*$F274</f>
        <v>0</v>
      </c>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H274" s="17"/>
      <c r="BI274" s="17"/>
      <c r="BJ274" s="17"/>
      <c r="BK274" s="17"/>
      <c r="BL274" s="17"/>
      <c r="BM274" s="17"/>
      <c r="BN274" s="17"/>
      <c r="BO274" s="17"/>
      <c r="BP274" s="17"/>
      <c r="BQ274" s="17"/>
      <c r="BR274" s="17"/>
      <c r="BS274" s="17"/>
      <c r="BT274" s="17"/>
      <c r="BU274" s="17"/>
      <c r="BV274" s="17"/>
      <c r="BW274" s="17"/>
      <c r="BX274" s="17"/>
      <c r="BY274" s="17"/>
      <c r="BZ274" s="17"/>
      <c r="CA274" s="17"/>
      <c r="CB274" s="17"/>
      <c r="CC274" s="17"/>
      <c r="CD274" s="17"/>
      <c r="CE274" s="17"/>
    </row>
    <row r="275" spans="1:83" s="18" customFormat="1" ht="12">
      <c r="A275" s="147"/>
      <c r="B275" s="141"/>
      <c r="C275" s="176"/>
      <c r="D275" s="165"/>
      <c r="E275" s="177"/>
      <c r="F275" s="143"/>
      <c r="G275" s="172"/>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H275" s="17"/>
      <c r="BI275" s="17"/>
      <c r="BJ275" s="17"/>
      <c r="BK275" s="17"/>
      <c r="BL275" s="17"/>
      <c r="BM275" s="17"/>
      <c r="BN275" s="17"/>
      <c r="BO275" s="17"/>
      <c r="BP275" s="17"/>
      <c r="BQ275" s="17"/>
      <c r="BR275" s="17"/>
      <c r="BS275" s="17"/>
      <c r="BT275" s="17"/>
      <c r="BU275" s="17"/>
      <c r="BV275" s="17"/>
      <c r="BW275" s="17"/>
      <c r="BX275" s="17"/>
      <c r="BY275" s="17"/>
      <c r="BZ275" s="17"/>
      <c r="CA275" s="17"/>
      <c r="CB275" s="17"/>
      <c r="CC275" s="17"/>
      <c r="CD275" s="17"/>
      <c r="CE275" s="17"/>
    </row>
    <row r="276" spans="1:83" s="18" customFormat="1" ht="12">
      <c r="A276" s="147" t="s">
        <v>309</v>
      </c>
      <c r="B276" s="126"/>
      <c r="C276" s="147" t="s">
        <v>289</v>
      </c>
      <c r="D276" s="88"/>
      <c r="E276" s="150"/>
      <c r="F276" s="143"/>
      <c r="G276" s="99"/>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7"/>
      <c r="BT276" s="17"/>
      <c r="BU276" s="17"/>
      <c r="BV276" s="17"/>
      <c r="BW276" s="17"/>
      <c r="BX276" s="17"/>
      <c r="BY276" s="17"/>
      <c r="BZ276" s="17"/>
      <c r="CA276" s="17"/>
      <c r="CB276" s="17"/>
      <c r="CC276" s="17"/>
      <c r="CD276" s="17"/>
      <c r="CE276" s="17"/>
    </row>
    <row r="277" spans="1:83" s="18" customFormat="1" ht="36">
      <c r="A277" s="147"/>
      <c r="B277" s="126"/>
      <c r="C277" s="171" t="s">
        <v>290</v>
      </c>
      <c r="D277" s="88"/>
      <c r="E277" s="150"/>
      <c r="F277" s="143"/>
      <c r="G277" s="99"/>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H277" s="17"/>
      <c r="BI277" s="17"/>
      <c r="BJ277" s="17"/>
      <c r="BK277" s="17"/>
      <c r="BL277" s="17"/>
      <c r="BM277" s="17"/>
      <c r="BN277" s="17"/>
      <c r="BO277" s="17"/>
      <c r="BP277" s="17"/>
      <c r="BQ277" s="17"/>
      <c r="BR277" s="17"/>
      <c r="BS277" s="17"/>
      <c r="BT277" s="17"/>
      <c r="BU277" s="17"/>
      <c r="BV277" s="17"/>
      <c r="BW277" s="17"/>
      <c r="BX277" s="17"/>
      <c r="BY277" s="17"/>
      <c r="BZ277" s="17"/>
      <c r="CA277" s="17"/>
      <c r="CB277" s="17"/>
      <c r="CC277" s="17"/>
      <c r="CD277" s="17"/>
      <c r="CE277" s="17"/>
    </row>
    <row r="278" spans="1:83" s="18" customFormat="1" ht="12">
      <c r="A278" s="147"/>
      <c r="B278" s="126"/>
      <c r="C278" s="171" t="s">
        <v>281</v>
      </c>
      <c r="D278" s="81" t="s">
        <v>40</v>
      </c>
      <c r="E278" s="155">
        <v>44</v>
      </c>
      <c r="F278" s="136"/>
      <c r="G278" s="137">
        <f>E278*$F278</f>
        <v>0</v>
      </c>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H278" s="17"/>
      <c r="BI278" s="17"/>
      <c r="BJ278" s="17"/>
      <c r="BK278" s="17"/>
      <c r="BL278" s="17"/>
      <c r="BM278" s="17"/>
      <c r="BN278" s="17"/>
      <c r="BO278" s="17"/>
      <c r="BP278" s="17"/>
      <c r="BQ278" s="17"/>
      <c r="BR278" s="17"/>
      <c r="BS278" s="17"/>
      <c r="BT278" s="17"/>
      <c r="BU278" s="17"/>
      <c r="BV278" s="17"/>
      <c r="BW278" s="17"/>
      <c r="BX278" s="17"/>
      <c r="BY278" s="17"/>
      <c r="BZ278" s="17"/>
      <c r="CA278" s="17"/>
      <c r="CB278" s="17"/>
      <c r="CC278" s="17"/>
      <c r="CD278" s="17"/>
      <c r="CE278" s="17"/>
    </row>
    <row r="279" spans="1:83" s="18" customFormat="1" ht="12">
      <c r="A279" s="147"/>
      <c r="B279" s="141"/>
      <c r="C279" s="176"/>
      <c r="D279" s="165"/>
      <c r="E279" s="177"/>
      <c r="F279" s="143"/>
      <c r="G279" s="172"/>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H279" s="17"/>
      <c r="BI279" s="17"/>
      <c r="BJ279" s="17"/>
      <c r="BK279" s="17"/>
      <c r="BL279" s="17"/>
      <c r="BM279" s="17"/>
      <c r="BN279" s="17"/>
      <c r="BO279" s="17"/>
      <c r="BP279" s="17"/>
      <c r="BQ279" s="17"/>
      <c r="BR279" s="17"/>
      <c r="BS279" s="17"/>
      <c r="BT279" s="17"/>
      <c r="BU279" s="17"/>
      <c r="BV279" s="17"/>
      <c r="BW279" s="17"/>
      <c r="BX279" s="17"/>
      <c r="BY279" s="17"/>
      <c r="BZ279" s="17"/>
      <c r="CA279" s="17"/>
      <c r="CB279" s="17"/>
      <c r="CC279" s="17"/>
      <c r="CD279" s="17"/>
      <c r="CE279" s="17"/>
    </row>
    <row r="280" spans="1:83" s="18" customFormat="1" ht="12">
      <c r="A280" s="147" t="s">
        <v>310</v>
      </c>
      <c r="B280" s="126"/>
      <c r="C280" s="147" t="s">
        <v>292</v>
      </c>
      <c r="D280" s="88"/>
      <c r="E280" s="150"/>
      <c r="F280" s="143"/>
      <c r="G280" s="99"/>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H280" s="17"/>
      <c r="BI280" s="17"/>
      <c r="BJ280" s="17"/>
      <c r="BK280" s="17"/>
      <c r="BL280" s="17"/>
      <c r="BM280" s="17"/>
      <c r="BN280" s="17"/>
      <c r="BO280" s="17"/>
      <c r="BP280" s="17"/>
      <c r="BQ280" s="17"/>
      <c r="BR280" s="17"/>
      <c r="BS280" s="17"/>
      <c r="BT280" s="17"/>
      <c r="BU280" s="17"/>
      <c r="BV280" s="17"/>
      <c r="BW280" s="17"/>
      <c r="BX280" s="17"/>
      <c r="BY280" s="17"/>
      <c r="BZ280" s="17"/>
      <c r="CA280" s="17"/>
      <c r="CB280" s="17"/>
      <c r="CC280" s="17"/>
      <c r="CD280" s="17"/>
      <c r="CE280" s="17"/>
    </row>
    <row r="281" spans="1:83" s="18" customFormat="1" ht="72">
      <c r="A281" s="147"/>
      <c r="B281" s="126"/>
      <c r="C281" s="171" t="s">
        <v>303</v>
      </c>
      <c r="D281" s="88"/>
      <c r="E281" s="150"/>
      <c r="F281" s="143"/>
      <c r="G281" s="99"/>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H281" s="17"/>
      <c r="BI281" s="17"/>
      <c r="BJ281" s="17"/>
      <c r="BK281" s="17"/>
      <c r="BL281" s="17"/>
      <c r="BM281" s="17"/>
      <c r="BN281" s="17"/>
      <c r="BO281" s="17"/>
      <c r="BP281" s="17"/>
      <c r="BQ281" s="17"/>
      <c r="BR281" s="17"/>
      <c r="BS281" s="17"/>
      <c r="BT281" s="17"/>
      <c r="BU281" s="17"/>
      <c r="BV281" s="17"/>
      <c r="BW281" s="17"/>
      <c r="BX281" s="17"/>
      <c r="BY281" s="17"/>
      <c r="BZ281" s="17"/>
      <c r="CA281" s="17"/>
      <c r="CB281" s="17"/>
      <c r="CC281" s="17"/>
      <c r="CD281" s="17"/>
      <c r="CE281" s="17"/>
    </row>
    <row r="282" spans="1:83" s="18" customFormat="1" ht="12">
      <c r="A282" s="147"/>
      <c r="B282" s="126"/>
      <c r="C282" s="171" t="s">
        <v>276</v>
      </c>
      <c r="D282" s="81" t="s">
        <v>277</v>
      </c>
      <c r="E282" s="155">
        <v>1</v>
      </c>
      <c r="F282" s="136"/>
      <c r="G282" s="137">
        <f>E282*$F282</f>
        <v>0</v>
      </c>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H282" s="17"/>
      <c r="BI282" s="17"/>
      <c r="BJ282" s="17"/>
      <c r="BK282" s="17"/>
      <c r="BL282" s="17"/>
      <c r="BM282" s="17"/>
      <c r="BN282" s="17"/>
      <c r="BO282" s="17"/>
      <c r="BP282" s="17"/>
      <c r="BQ282" s="17"/>
      <c r="BR282" s="17"/>
      <c r="BS282" s="17"/>
      <c r="BT282" s="17"/>
      <c r="BU282" s="17"/>
      <c r="BV282" s="17"/>
      <c r="BW282" s="17"/>
      <c r="BX282" s="17"/>
      <c r="BY282" s="17"/>
      <c r="BZ282" s="17"/>
      <c r="CA282" s="17"/>
      <c r="CB282" s="17"/>
      <c r="CC282" s="17"/>
      <c r="CD282" s="17"/>
      <c r="CE282" s="17"/>
    </row>
    <row r="283" spans="1:83" s="18" customFormat="1" ht="12">
      <c r="A283" s="78"/>
      <c r="B283" s="78"/>
      <c r="C283" s="49"/>
      <c r="D283" s="88"/>
      <c r="E283" s="150"/>
      <c r="F283" s="119"/>
      <c r="G283" s="167"/>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H283" s="17"/>
      <c r="BI283" s="17"/>
      <c r="BJ283" s="17"/>
      <c r="BK283" s="17"/>
      <c r="BL283" s="17"/>
      <c r="BM283" s="17"/>
      <c r="BN283" s="17"/>
      <c r="BO283" s="17"/>
      <c r="BP283" s="17"/>
      <c r="BQ283" s="17"/>
      <c r="BR283" s="17"/>
      <c r="BS283" s="17"/>
      <c r="BT283" s="17"/>
      <c r="BU283" s="17"/>
      <c r="BV283" s="17"/>
      <c r="BW283" s="17"/>
      <c r="BX283" s="17"/>
      <c r="BY283" s="17"/>
      <c r="BZ283" s="17"/>
      <c r="CA283" s="17"/>
      <c r="CB283" s="17"/>
      <c r="CC283" s="17"/>
      <c r="CD283" s="17"/>
      <c r="CE283" s="17"/>
    </row>
    <row r="284" spans="1:83" s="18" customFormat="1" ht="24">
      <c r="A284" s="6"/>
      <c r="B284" s="6"/>
      <c r="C284" s="14" t="s">
        <v>293</v>
      </c>
      <c r="D284" s="22"/>
      <c r="E284" s="15"/>
      <c r="F284" s="16"/>
      <c r="G284" s="214">
        <f>SUM(G219:G283)</f>
        <v>0</v>
      </c>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H284" s="17"/>
      <c r="BI284" s="17"/>
      <c r="BJ284" s="17"/>
      <c r="BK284" s="17"/>
      <c r="BL284" s="17"/>
      <c r="BM284" s="17"/>
      <c r="BN284" s="17"/>
      <c r="BO284" s="17"/>
      <c r="BP284" s="17"/>
      <c r="BQ284" s="17"/>
      <c r="BR284" s="17"/>
      <c r="BS284" s="17"/>
      <c r="BT284" s="17"/>
      <c r="BU284" s="17"/>
      <c r="BV284" s="17"/>
      <c r="BW284" s="17"/>
      <c r="BX284" s="17"/>
      <c r="BY284" s="17"/>
      <c r="BZ284" s="17"/>
      <c r="CA284" s="17"/>
      <c r="CB284" s="17"/>
      <c r="CC284" s="17"/>
      <c r="CD284" s="17"/>
      <c r="CE284" s="17"/>
    </row>
    <row r="285" spans="1:83" s="18" customFormat="1" ht="12">
      <c r="A285" s="100"/>
      <c r="B285" s="50"/>
      <c r="C285" s="51"/>
      <c r="D285" s="85"/>
      <c r="E285" s="60"/>
      <c r="F285" s="61"/>
      <c r="G285" s="169"/>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7"/>
      <c r="BT285" s="17"/>
      <c r="BU285" s="17"/>
      <c r="BV285" s="17"/>
      <c r="BW285" s="17"/>
      <c r="BX285" s="17"/>
      <c r="BY285" s="17"/>
      <c r="BZ285" s="17"/>
      <c r="CA285" s="17"/>
      <c r="CB285" s="17"/>
      <c r="CC285" s="17"/>
      <c r="CD285" s="17"/>
      <c r="CE285" s="17"/>
    </row>
    <row r="286" spans="1:83" s="18" customFormat="1" ht="12">
      <c r="A286" s="100"/>
      <c r="B286" s="50"/>
      <c r="C286" s="51"/>
      <c r="D286" s="85"/>
      <c r="E286" s="60"/>
      <c r="F286" s="61"/>
      <c r="G286" s="169"/>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H286" s="17"/>
      <c r="BI286" s="17"/>
      <c r="BJ286" s="17"/>
      <c r="BK286" s="17"/>
      <c r="BL286" s="17"/>
      <c r="BM286" s="17"/>
      <c r="BN286" s="17"/>
      <c r="BO286" s="17"/>
      <c r="BP286" s="17"/>
      <c r="BQ286" s="17"/>
      <c r="BR286" s="17"/>
      <c r="BS286" s="17"/>
      <c r="BT286" s="17"/>
      <c r="BU286" s="17"/>
      <c r="BV286" s="17"/>
      <c r="BW286" s="17"/>
      <c r="BX286" s="17"/>
      <c r="BY286" s="17"/>
      <c r="BZ286" s="17"/>
      <c r="CA286" s="17"/>
      <c r="CB286" s="17"/>
      <c r="CC286" s="17"/>
      <c r="CD286" s="17"/>
      <c r="CE286" s="17"/>
    </row>
    <row r="287" spans="1:83" s="18" customFormat="1" ht="12">
      <c r="A287" s="100"/>
      <c r="B287" s="50"/>
      <c r="C287" s="51"/>
      <c r="D287" s="85"/>
      <c r="E287" s="181"/>
      <c r="F287" s="54"/>
      <c r="G287" s="169"/>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H287" s="17"/>
      <c r="BI287" s="17"/>
      <c r="BJ287" s="17"/>
      <c r="BK287" s="17"/>
      <c r="BL287" s="17"/>
      <c r="BM287" s="17"/>
      <c r="BN287" s="17"/>
      <c r="BO287" s="17"/>
      <c r="BP287" s="17"/>
      <c r="BQ287" s="17"/>
      <c r="BR287" s="17"/>
      <c r="BS287" s="17"/>
      <c r="BT287" s="17"/>
      <c r="BU287" s="17"/>
      <c r="BV287" s="17"/>
      <c r="BW287" s="17"/>
      <c r="BX287" s="17"/>
      <c r="BY287" s="17"/>
      <c r="BZ287" s="17"/>
      <c r="CA287" s="17"/>
      <c r="CB287" s="17"/>
      <c r="CC287" s="17"/>
      <c r="CD287" s="17"/>
      <c r="CE287" s="17"/>
    </row>
    <row r="288" spans="1:83" s="18" customFormat="1" ht="12">
      <c r="A288" s="100"/>
      <c r="B288" s="50"/>
      <c r="C288" s="51"/>
      <c r="D288" s="85"/>
      <c r="E288" s="181"/>
      <c r="F288" s="54"/>
      <c r="G288" s="169"/>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H288" s="17"/>
      <c r="BI288" s="17"/>
      <c r="BJ288" s="17"/>
      <c r="BK288" s="17"/>
      <c r="BL288" s="17"/>
      <c r="BM288" s="17"/>
      <c r="BN288" s="17"/>
      <c r="BO288" s="17"/>
      <c r="BP288" s="17"/>
      <c r="BQ288" s="17"/>
      <c r="BR288" s="17"/>
      <c r="BS288" s="17"/>
      <c r="BT288" s="17"/>
      <c r="BU288" s="17"/>
      <c r="BV288" s="17"/>
      <c r="BW288" s="17"/>
      <c r="BX288" s="17"/>
      <c r="BY288" s="17"/>
      <c r="BZ288" s="17"/>
      <c r="CA288" s="17"/>
      <c r="CB288" s="17"/>
      <c r="CC288" s="17"/>
      <c r="CD288" s="17"/>
      <c r="CE288" s="17"/>
    </row>
    <row r="289" spans="1:83" s="56" customFormat="1" ht="12">
      <c r="A289" s="182"/>
      <c r="B289" s="183"/>
      <c r="C289" s="184" t="s">
        <v>18</v>
      </c>
      <c r="D289" s="184"/>
      <c r="E289" s="185"/>
      <c r="F289" s="186"/>
      <c r="G289" s="221"/>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c r="AS289" s="55"/>
      <c r="AT289" s="55"/>
      <c r="AU289" s="55"/>
      <c r="AV289" s="55"/>
      <c r="AW289" s="55"/>
      <c r="AX289" s="55"/>
      <c r="AY289" s="55"/>
      <c r="AZ289" s="55"/>
      <c r="BA289" s="55"/>
      <c r="BB289" s="55"/>
      <c r="BC289" s="55"/>
      <c r="BD289" s="55"/>
      <c r="BE289" s="55"/>
      <c r="BF289" s="55"/>
      <c r="BG289" s="55"/>
      <c r="BH289" s="55"/>
      <c r="BI289" s="55"/>
      <c r="BJ289" s="55"/>
      <c r="BK289" s="55"/>
      <c r="BL289" s="55"/>
      <c r="BM289" s="55"/>
      <c r="BN289" s="55"/>
      <c r="BO289" s="55"/>
      <c r="BP289" s="55"/>
      <c r="BQ289" s="55"/>
      <c r="BR289" s="55"/>
      <c r="BS289" s="55"/>
      <c r="BT289" s="55"/>
      <c r="BU289" s="55"/>
      <c r="BV289" s="55"/>
      <c r="BW289" s="55"/>
      <c r="BX289" s="55"/>
      <c r="BY289" s="55"/>
      <c r="BZ289" s="55"/>
      <c r="CA289" s="55"/>
      <c r="CB289" s="55"/>
      <c r="CC289" s="55"/>
      <c r="CD289" s="55"/>
      <c r="CE289" s="55"/>
    </row>
    <row r="290" spans="1:83" s="56" customFormat="1" ht="12">
      <c r="A290" s="23"/>
      <c r="B290" s="24"/>
      <c r="C290" s="25"/>
      <c r="D290" s="26"/>
      <c r="E290" s="27"/>
      <c r="F290" s="28"/>
      <c r="G290" s="222"/>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c r="AS290" s="55"/>
      <c r="AT290" s="55"/>
      <c r="AU290" s="55"/>
      <c r="AV290" s="55"/>
      <c r="AW290" s="55"/>
      <c r="AX290" s="55"/>
      <c r="AY290" s="55"/>
      <c r="AZ290" s="55"/>
      <c r="BA290" s="55"/>
      <c r="BB290" s="55"/>
      <c r="BC290" s="55"/>
      <c r="BD290" s="55"/>
      <c r="BE290" s="55"/>
      <c r="BF290" s="55"/>
      <c r="BG290" s="55"/>
      <c r="BH290" s="55"/>
      <c r="BI290" s="55"/>
      <c r="BJ290" s="55"/>
      <c r="BK290" s="55"/>
      <c r="BL290" s="55"/>
      <c r="BM290" s="55"/>
      <c r="BN290" s="55"/>
      <c r="BO290" s="55"/>
      <c r="BP290" s="55"/>
      <c r="BQ290" s="55"/>
      <c r="BR290" s="55"/>
      <c r="BS290" s="55"/>
      <c r="BT290" s="55"/>
      <c r="BU290" s="55"/>
      <c r="BV290" s="55"/>
      <c r="BW290" s="55"/>
      <c r="BX290" s="55"/>
      <c r="BY290" s="55"/>
      <c r="BZ290" s="55"/>
      <c r="CA290" s="55"/>
      <c r="CB290" s="55"/>
      <c r="CC290" s="55"/>
      <c r="CD290" s="55"/>
      <c r="CE290" s="55"/>
    </row>
    <row r="291" spans="1:83" s="12" customFormat="1" ht="12">
      <c r="A291" s="5" t="s">
        <v>1</v>
      </c>
      <c r="B291" s="6"/>
      <c r="C291" s="7" t="s">
        <v>3</v>
      </c>
      <c r="D291" s="7"/>
      <c r="E291" s="9"/>
      <c r="F291" s="10"/>
      <c r="G291" s="214">
        <f>G44</f>
        <v>0</v>
      </c>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row>
    <row r="292" spans="1:83" s="187" customFormat="1" ht="12">
      <c r="A292" s="5" t="s">
        <v>36</v>
      </c>
      <c r="B292" s="6"/>
      <c r="C292" s="7" t="str">
        <f>C46</f>
        <v>POTPORNA KONSTRUKCIJA</v>
      </c>
      <c r="D292" s="7"/>
      <c r="E292" s="9"/>
      <c r="F292" s="10"/>
      <c r="G292" s="214">
        <f>G213</f>
        <v>0</v>
      </c>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c r="AS292" s="55"/>
      <c r="AT292" s="55"/>
      <c r="AU292" s="55"/>
      <c r="AV292" s="55"/>
      <c r="AW292" s="55"/>
      <c r="AX292" s="55"/>
      <c r="AY292" s="55"/>
      <c r="AZ292" s="55"/>
      <c r="BA292" s="55"/>
      <c r="BB292" s="55"/>
      <c r="BC292" s="55"/>
      <c r="BD292" s="55"/>
      <c r="BE292" s="55"/>
      <c r="BF292" s="55"/>
      <c r="BG292" s="55"/>
      <c r="BH292" s="55"/>
      <c r="BI292" s="55"/>
      <c r="BJ292" s="55"/>
      <c r="BK292" s="55"/>
      <c r="BL292" s="55"/>
      <c r="BM292" s="55"/>
      <c r="BN292" s="55"/>
      <c r="BO292" s="55"/>
      <c r="BP292" s="55"/>
      <c r="BQ292" s="55"/>
      <c r="BR292" s="55"/>
      <c r="BS292" s="55"/>
      <c r="BT292" s="55"/>
      <c r="BU292" s="55"/>
      <c r="BV292" s="55"/>
      <c r="BW292" s="55"/>
      <c r="BX292" s="55"/>
      <c r="BY292" s="55"/>
      <c r="BZ292" s="55"/>
      <c r="CA292" s="55"/>
      <c r="CB292" s="55"/>
      <c r="CC292" s="55"/>
      <c r="CD292" s="55"/>
      <c r="CE292" s="55"/>
    </row>
    <row r="293" spans="1:83" s="187" customFormat="1" ht="12">
      <c r="A293" s="6" t="s">
        <v>248</v>
      </c>
      <c r="B293" s="6"/>
      <c r="C293" s="7" t="s">
        <v>249</v>
      </c>
      <c r="D293" s="7"/>
      <c r="E293" s="188"/>
      <c r="F293" s="189"/>
      <c r="G293" s="214">
        <f>G284</f>
        <v>0</v>
      </c>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c r="AS293" s="55"/>
      <c r="AT293" s="55"/>
      <c r="AU293" s="55"/>
      <c r="AV293" s="55"/>
      <c r="AW293" s="55"/>
      <c r="AX293" s="55"/>
      <c r="AY293" s="55"/>
      <c r="AZ293" s="55"/>
      <c r="BA293" s="55"/>
      <c r="BB293" s="55"/>
      <c r="BC293" s="55"/>
      <c r="BD293" s="55"/>
      <c r="BE293" s="55"/>
      <c r="BF293" s="55"/>
      <c r="BG293" s="55"/>
      <c r="BH293" s="55"/>
      <c r="BI293" s="55"/>
      <c r="BJ293" s="55"/>
      <c r="BK293" s="55"/>
      <c r="BL293" s="55"/>
      <c r="BM293" s="55"/>
      <c r="BN293" s="55"/>
      <c r="BO293" s="55"/>
      <c r="BP293" s="55"/>
      <c r="BQ293" s="55"/>
      <c r="BR293" s="55"/>
      <c r="BS293" s="55"/>
      <c r="BT293" s="55"/>
      <c r="BU293" s="55"/>
      <c r="BV293" s="55"/>
      <c r="BW293" s="55"/>
      <c r="BX293" s="55"/>
      <c r="BY293" s="55"/>
      <c r="BZ293" s="55"/>
      <c r="CA293" s="55"/>
      <c r="CB293" s="55"/>
      <c r="CC293" s="55"/>
      <c r="CD293" s="55"/>
      <c r="CE293" s="55"/>
    </row>
    <row r="294" spans="1:83" s="56" customFormat="1" ht="12">
      <c r="A294" s="23"/>
      <c r="B294" s="24"/>
      <c r="C294" s="25"/>
      <c r="D294" s="26"/>
      <c r="E294" s="27"/>
      <c r="F294" s="28"/>
      <c r="G294" s="222"/>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c r="AS294" s="55"/>
      <c r="AT294" s="55"/>
      <c r="AU294" s="55"/>
      <c r="AV294" s="55"/>
      <c r="AW294" s="55"/>
      <c r="AX294" s="55"/>
      <c r="AY294" s="55"/>
      <c r="AZ294" s="55"/>
      <c r="BA294" s="55"/>
      <c r="BB294" s="55"/>
      <c r="BC294" s="55"/>
      <c r="BD294" s="55"/>
      <c r="BE294" s="55"/>
      <c r="BF294" s="55"/>
      <c r="BG294" s="55"/>
      <c r="BH294" s="55"/>
      <c r="BI294" s="55"/>
      <c r="BJ294" s="55"/>
      <c r="BK294" s="55"/>
      <c r="BL294" s="55"/>
      <c r="BM294" s="55"/>
      <c r="BN294" s="55"/>
      <c r="BO294" s="55"/>
      <c r="BP294" s="55"/>
      <c r="BQ294" s="55"/>
      <c r="BR294" s="55"/>
      <c r="BS294" s="55"/>
      <c r="BT294" s="55"/>
      <c r="BU294" s="55"/>
      <c r="BV294" s="55"/>
      <c r="BW294" s="55"/>
      <c r="BX294" s="55"/>
      <c r="BY294" s="55"/>
      <c r="BZ294" s="55"/>
      <c r="CA294" s="55"/>
      <c r="CB294" s="55"/>
      <c r="CC294" s="55"/>
      <c r="CD294" s="55"/>
      <c r="CE294" s="55"/>
    </row>
    <row r="295" spans="1:83" s="56" customFormat="1" ht="12">
      <c r="A295" s="182"/>
      <c r="B295" s="183"/>
      <c r="C295" s="184" t="s">
        <v>19</v>
      </c>
      <c r="D295" s="184"/>
      <c r="E295" s="185"/>
      <c r="F295" s="186"/>
      <c r="G295" s="223">
        <f>SUM(G291:G293)</f>
        <v>0</v>
      </c>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c r="AS295" s="55"/>
      <c r="AT295" s="55"/>
      <c r="AU295" s="55"/>
      <c r="AV295" s="55"/>
      <c r="AW295" s="55"/>
      <c r="AX295" s="55"/>
      <c r="AY295" s="55"/>
      <c r="AZ295" s="55"/>
      <c r="BA295" s="55"/>
      <c r="BB295" s="55"/>
      <c r="BC295" s="55"/>
      <c r="BD295" s="55"/>
      <c r="BE295" s="55"/>
      <c r="BF295" s="55"/>
      <c r="BG295" s="55"/>
      <c r="BH295" s="55"/>
      <c r="BI295" s="55"/>
      <c r="BJ295" s="55"/>
      <c r="BK295" s="55"/>
      <c r="BL295" s="55"/>
      <c r="BM295" s="55"/>
      <c r="BN295" s="55"/>
      <c r="BO295" s="55"/>
      <c r="BP295" s="55"/>
      <c r="BQ295" s="55"/>
      <c r="BR295" s="55"/>
      <c r="BS295" s="55"/>
      <c r="BT295" s="55"/>
      <c r="BU295" s="55"/>
      <c r="BV295" s="55"/>
      <c r="BW295" s="55"/>
      <c r="BX295" s="55"/>
      <c r="BY295" s="55"/>
      <c r="BZ295" s="55"/>
      <c r="CA295" s="55"/>
      <c r="CB295" s="55"/>
      <c r="CC295" s="55"/>
      <c r="CD295" s="55"/>
      <c r="CE295" s="55"/>
    </row>
    <row r="296" spans="1:7" s="55" customFormat="1" ht="12">
      <c r="A296" s="190"/>
      <c r="B296" s="191"/>
      <c r="C296" s="192" t="s">
        <v>66</v>
      </c>
      <c r="D296" s="192"/>
      <c r="E296" s="193"/>
      <c r="F296" s="194"/>
      <c r="G296" s="224">
        <f>G295*0.25</f>
        <v>0</v>
      </c>
    </row>
    <row r="297" spans="1:83" s="56" customFormat="1" ht="12">
      <c r="A297" s="182"/>
      <c r="B297" s="183"/>
      <c r="C297" s="184" t="s">
        <v>316</v>
      </c>
      <c r="D297" s="184"/>
      <c r="E297" s="185"/>
      <c r="F297" s="186"/>
      <c r="G297" s="223">
        <f>SUM(G295:G296)</f>
        <v>0</v>
      </c>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c r="AS297" s="55"/>
      <c r="AT297" s="55"/>
      <c r="AU297" s="55"/>
      <c r="AV297" s="55"/>
      <c r="AW297" s="55"/>
      <c r="AX297" s="55"/>
      <c r="AY297" s="55"/>
      <c r="AZ297" s="55"/>
      <c r="BA297" s="55"/>
      <c r="BB297" s="55"/>
      <c r="BC297" s="55"/>
      <c r="BD297" s="55"/>
      <c r="BE297" s="55"/>
      <c r="BF297" s="55"/>
      <c r="BG297" s="55"/>
      <c r="BH297" s="55"/>
      <c r="BI297" s="55"/>
      <c r="BJ297" s="55"/>
      <c r="BK297" s="55"/>
      <c r="BL297" s="55"/>
      <c r="BM297" s="55"/>
      <c r="BN297" s="55"/>
      <c r="BO297" s="55"/>
      <c r="BP297" s="55"/>
      <c r="BQ297" s="55"/>
      <c r="BR297" s="55"/>
      <c r="BS297" s="55"/>
      <c r="BT297" s="55"/>
      <c r="BU297" s="55"/>
      <c r="BV297" s="55"/>
      <c r="BW297" s="55"/>
      <c r="BX297" s="55"/>
      <c r="BY297" s="55"/>
      <c r="BZ297" s="55"/>
      <c r="CA297" s="55"/>
      <c r="CB297" s="55"/>
      <c r="CC297" s="55"/>
      <c r="CD297" s="55"/>
      <c r="CE297" s="55"/>
    </row>
    <row r="298" spans="1:83" s="56" customFormat="1" ht="12">
      <c r="A298" s="50"/>
      <c r="B298" s="195"/>
      <c r="C298" s="51"/>
      <c r="D298" s="51"/>
      <c r="E298" s="53"/>
      <c r="F298" s="54"/>
      <c r="G298" s="169"/>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c r="AS298" s="55"/>
      <c r="AT298" s="55"/>
      <c r="AU298" s="55"/>
      <c r="AV298" s="55"/>
      <c r="AW298" s="55"/>
      <c r="AX298" s="55"/>
      <c r="AY298" s="55"/>
      <c r="AZ298" s="55"/>
      <c r="BA298" s="55"/>
      <c r="BB298" s="55"/>
      <c r="BC298" s="55"/>
      <c r="BD298" s="55"/>
      <c r="BE298" s="55"/>
      <c r="BF298" s="55"/>
      <c r="BG298" s="55"/>
      <c r="BH298" s="55"/>
      <c r="BI298" s="55"/>
      <c r="BJ298" s="55"/>
      <c r="BK298" s="55"/>
      <c r="BL298" s="55"/>
      <c r="BM298" s="55"/>
      <c r="BN298" s="55"/>
      <c r="BO298" s="55"/>
      <c r="BP298" s="55"/>
      <c r="BQ298" s="55"/>
      <c r="BR298" s="55"/>
      <c r="BS298" s="55"/>
      <c r="BT298" s="55"/>
      <c r="BU298" s="55"/>
      <c r="BV298" s="55"/>
      <c r="BW298" s="55"/>
      <c r="BX298" s="55"/>
      <c r="BY298" s="55"/>
      <c r="BZ298" s="55"/>
      <c r="CA298" s="55"/>
      <c r="CB298" s="55"/>
      <c r="CC298" s="55"/>
      <c r="CD298" s="55"/>
      <c r="CE298" s="55"/>
    </row>
    <row r="299" spans="1:83" s="56" customFormat="1" ht="12">
      <c r="A299" s="50"/>
      <c r="B299" s="195"/>
      <c r="C299" s="51"/>
      <c r="D299" s="51"/>
      <c r="E299" s="53"/>
      <c r="F299" s="54"/>
      <c r="G299" s="169"/>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55"/>
      <c r="BC299" s="55"/>
      <c r="BD299" s="55"/>
      <c r="BE299" s="55"/>
      <c r="BF299" s="55"/>
      <c r="BG299" s="55"/>
      <c r="BH299" s="55"/>
      <c r="BI299" s="55"/>
      <c r="BJ299" s="55"/>
      <c r="BK299" s="55"/>
      <c r="BL299" s="55"/>
      <c r="BM299" s="55"/>
      <c r="BN299" s="55"/>
      <c r="BO299" s="55"/>
      <c r="BP299" s="55"/>
      <c r="BQ299" s="55"/>
      <c r="BR299" s="55"/>
      <c r="BS299" s="55"/>
      <c r="BT299" s="55"/>
      <c r="BU299" s="55"/>
      <c r="BV299" s="55"/>
      <c r="BW299" s="55"/>
      <c r="BX299" s="55"/>
      <c r="BY299" s="55"/>
      <c r="BZ299" s="55"/>
      <c r="CA299" s="55"/>
      <c r="CB299" s="55"/>
      <c r="CC299" s="55"/>
      <c r="CD299" s="55"/>
      <c r="CE299" s="55"/>
    </row>
    <row r="300" spans="1:7" s="35" customFormat="1" ht="12">
      <c r="A300" s="29"/>
      <c r="B300" s="30"/>
      <c r="C300" s="25"/>
      <c r="D300" s="31"/>
      <c r="E300" s="32"/>
      <c r="F300" s="33"/>
      <c r="G300" s="34"/>
    </row>
    <row r="301" spans="1:7" s="35" customFormat="1" ht="12">
      <c r="A301" s="29"/>
      <c r="B301" s="30"/>
      <c r="C301" s="25"/>
      <c r="D301" s="31"/>
      <c r="E301" s="199" t="s">
        <v>318</v>
      </c>
      <c r="F301" s="197"/>
      <c r="G301" s="34"/>
    </row>
    <row r="302" spans="1:7" s="35" customFormat="1" ht="12">
      <c r="A302" s="29"/>
      <c r="B302" s="30"/>
      <c r="C302" s="25"/>
      <c r="D302" s="31"/>
      <c r="E302" s="199"/>
      <c r="F302" s="197"/>
      <c r="G302" s="34"/>
    </row>
    <row r="303" spans="1:7" s="35" customFormat="1" ht="12">
      <c r="A303" s="29"/>
      <c r="B303" s="30"/>
      <c r="C303" s="25"/>
      <c r="D303" s="31"/>
      <c r="E303" s="196"/>
      <c r="F303" s="197"/>
      <c r="G303" s="34"/>
    </row>
    <row r="304" spans="1:7" s="35" customFormat="1" ht="12">
      <c r="A304" s="29"/>
      <c r="B304" s="30"/>
      <c r="C304" s="25"/>
      <c r="D304" s="34" t="s">
        <v>319</v>
      </c>
      <c r="E304" s="198" t="s">
        <v>317</v>
      </c>
      <c r="F304" s="197"/>
      <c r="G304" s="34"/>
    </row>
    <row r="305" spans="1:7" s="35" customFormat="1" ht="12">
      <c r="A305" s="29"/>
      <c r="B305" s="30"/>
      <c r="C305" s="25"/>
      <c r="D305" s="31"/>
      <c r="E305" s="196"/>
      <c r="F305" s="197"/>
      <c r="G305" s="34"/>
    </row>
    <row r="306" spans="1:7" s="35" customFormat="1" ht="12">
      <c r="A306" s="29"/>
      <c r="B306" s="30"/>
      <c r="C306" s="25"/>
      <c r="D306" s="31"/>
      <c r="E306" s="196"/>
      <c r="F306" s="197"/>
      <c r="G306" s="34"/>
    </row>
    <row r="307" spans="1:7" s="35" customFormat="1" ht="12">
      <c r="A307" s="29"/>
      <c r="B307" s="30"/>
      <c r="C307" s="25"/>
      <c r="D307" s="31"/>
      <c r="E307" s="196"/>
      <c r="F307" s="197"/>
      <c r="G307" s="34"/>
    </row>
    <row r="308" spans="1:7" s="35" customFormat="1" ht="12">
      <c r="A308" s="29"/>
      <c r="B308" s="30"/>
      <c r="C308" s="25"/>
      <c r="D308" s="199"/>
      <c r="E308" s="36"/>
      <c r="F308" s="200"/>
      <c r="G308" s="34"/>
    </row>
    <row r="309" spans="1:83" s="56" customFormat="1" ht="12">
      <c r="A309" s="50"/>
      <c r="B309" s="195"/>
      <c r="C309" s="51"/>
      <c r="D309" s="51"/>
      <c r="E309" s="53"/>
      <c r="F309" s="54"/>
      <c r="G309" s="169"/>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c r="BC309" s="55"/>
      <c r="BD309" s="55"/>
      <c r="BE309" s="55"/>
      <c r="BF309" s="55"/>
      <c r="BG309" s="55"/>
      <c r="BH309" s="55"/>
      <c r="BI309" s="55"/>
      <c r="BJ309" s="55"/>
      <c r="BK309" s="55"/>
      <c r="BL309" s="55"/>
      <c r="BM309" s="55"/>
      <c r="BN309" s="55"/>
      <c r="BO309" s="55"/>
      <c r="BP309" s="55"/>
      <c r="BQ309" s="55"/>
      <c r="BR309" s="55"/>
      <c r="BS309" s="55"/>
      <c r="BT309" s="55"/>
      <c r="BU309" s="55"/>
      <c r="BV309" s="55"/>
      <c r="BW309" s="55"/>
      <c r="BX309" s="55"/>
      <c r="BY309" s="55"/>
      <c r="BZ309" s="55"/>
      <c r="CA309" s="55"/>
      <c r="CB309" s="55"/>
      <c r="CC309" s="55"/>
      <c r="CD309" s="55"/>
      <c r="CE309" s="55"/>
    </row>
    <row r="310" spans="1:83" s="56" customFormat="1" ht="12">
      <c r="A310" s="50"/>
      <c r="B310" s="195"/>
      <c r="C310" s="51"/>
      <c r="D310" s="51"/>
      <c r="E310" s="53"/>
      <c r="F310" s="54"/>
      <c r="G310" s="169"/>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c r="BC310" s="55"/>
      <c r="BD310" s="55"/>
      <c r="BE310" s="55"/>
      <c r="BF310" s="55"/>
      <c r="BG310" s="55"/>
      <c r="BH310" s="55"/>
      <c r="BI310" s="55"/>
      <c r="BJ310" s="55"/>
      <c r="BK310" s="55"/>
      <c r="BL310" s="55"/>
      <c r="BM310" s="55"/>
      <c r="BN310" s="55"/>
      <c r="BO310" s="55"/>
      <c r="BP310" s="55"/>
      <c r="BQ310" s="55"/>
      <c r="BR310" s="55"/>
      <c r="BS310" s="55"/>
      <c r="BT310" s="55"/>
      <c r="BU310" s="55"/>
      <c r="BV310" s="55"/>
      <c r="BW310" s="55"/>
      <c r="BX310" s="55"/>
      <c r="BY310" s="55"/>
      <c r="BZ310" s="55"/>
      <c r="CA310" s="55"/>
      <c r="CB310" s="55"/>
      <c r="CC310" s="55"/>
      <c r="CD310" s="55"/>
      <c r="CE310" s="55"/>
    </row>
    <row r="311" spans="1:83" s="56" customFormat="1" ht="12">
      <c r="A311" s="50"/>
      <c r="B311" s="195"/>
      <c r="C311" s="51"/>
      <c r="D311" s="51"/>
      <c r="E311" s="53"/>
      <c r="F311" s="54"/>
      <c r="G311" s="169"/>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c r="BC311" s="55"/>
      <c r="BD311" s="55"/>
      <c r="BE311" s="55"/>
      <c r="BF311" s="55"/>
      <c r="BG311" s="55"/>
      <c r="BH311" s="55"/>
      <c r="BI311" s="55"/>
      <c r="BJ311" s="55"/>
      <c r="BK311" s="55"/>
      <c r="BL311" s="55"/>
      <c r="BM311" s="55"/>
      <c r="BN311" s="55"/>
      <c r="BO311" s="55"/>
      <c r="BP311" s="55"/>
      <c r="BQ311" s="55"/>
      <c r="BR311" s="55"/>
      <c r="BS311" s="55"/>
      <c r="BT311" s="55"/>
      <c r="BU311" s="55"/>
      <c r="BV311" s="55"/>
      <c r="BW311" s="55"/>
      <c r="BX311" s="55"/>
      <c r="BY311" s="55"/>
      <c r="BZ311" s="55"/>
      <c r="CA311" s="55"/>
      <c r="CB311" s="55"/>
      <c r="CC311" s="55"/>
      <c r="CD311" s="55"/>
      <c r="CE311" s="55"/>
    </row>
    <row r="312" spans="1:83" s="56" customFormat="1" ht="12">
      <c r="A312" s="50"/>
      <c r="B312" s="195"/>
      <c r="C312" s="51"/>
      <c r="F312" s="54"/>
      <c r="G312" s="201"/>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c r="BB312" s="55"/>
      <c r="BC312" s="55"/>
      <c r="BD312" s="55"/>
      <c r="BE312" s="55"/>
      <c r="BF312" s="55"/>
      <c r="BG312" s="55"/>
      <c r="BH312" s="55"/>
      <c r="BI312" s="55"/>
      <c r="BJ312" s="55"/>
      <c r="BK312" s="55"/>
      <c r="BL312" s="55"/>
      <c r="BM312" s="55"/>
      <c r="BN312" s="55"/>
      <c r="BO312" s="55"/>
      <c r="BP312" s="55"/>
      <c r="BQ312" s="55"/>
      <c r="BR312" s="55"/>
      <c r="BS312" s="55"/>
      <c r="BT312" s="55"/>
      <c r="BU312" s="55"/>
      <c r="BV312" s="55"/>
      <c r="BW312" s="55"/>
      <c r="BX312" s="55"/>
      <c r="BY312" s="55"/>
      <c r="BZ312" s="55"/>
      <c r="CA312" s="55"/>
      <c r="CB312" s="55"/>
      <c r="CC312" s="55"/>
      <c r="CD312" s="55"/>
      <c r="CE312" s="55"/>
    </row>
    <row r="313" spans="1:83" s="56" customFormat="1" ht="12">
      <c r="A313" s="50"/>
      <c r="B313" s="195"/>
      <c r="C313" s="51"/>
      <c r="F313" s="54"/>
      <c r="G313" s="201"/>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c r="AS313" s="55"/>
      <c r="AT313" s="55"/>
      <c r="AU313" s="55"/>
      <c r="AV313" s="55"/>
      <c r="AW313" s="55"/>
      <c r="AX313" s="55"/>
      <c r="AY313" s="55"/>
      <c r="AZ313" s="55"/>
      <c r="BA313" s="55"/>
      <c r="BB313" s="55"/>
      <c r="BC313" s="55"/>
      <c r="BD313" s="55"/>
      <c r="BE313" s="55"/>
      <c r="BF313" s="55"/>
      <c r="BG313" s="55"/>
      <c r="BH313" s="55"/>
      <c r="BI313" s="55"/>
      <c r="BJ313" s="55"/>
      <c r="BK313" s="55"/>
      <c r="BL313" s="55"/>
      <c r="BM313" s="55"/>
      <c r="BN313" s="55"/>
      <c r="BO313" s="55"/>
      <c r="BP313" s="55"/>
      <c r="BQ313" s="55"/>
      <c r="BR313" s="55"/>
      <c r="BS313" s="55"/>
      <c r="BT313" s="55"/>
      <c r="BU313" s="55"/>
      <c r="BV313" s="55"/>
      <c r="BW313" s="55"/>
      <c r="BX313" s="55"/>
      <c r="BY313" s="55"/>
      <c r="BZ313" s="55"/>
      <c r="CA313" s="55"/>
      <c r="CB313" s="55"/>
      <c r="CC313" s="55"/>
      <c r="CD313" s="55"/>
      <c r="CE313" s="55"/>
    </row>
    <row r="314" spans="1:83" s="56" customFormat="1" ht="12">
      <c r="A314" s="50"/>
      <c r="B314" s="195"/>
      <c r="C314" s="51"/>
      <c r="F314" s="54"/>
      <c r="G314" s="201"/>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c r="AS314" s="55"/>
      <c r="AT314" s="55"/>
      <c r="AU314" s="55"/>
      <c r="AV314" s="55"/>
      <c r="AW314" s="55"/>
      <c r="AX314" s="55"/>
      <c r="AY314" s="55"/>
      <c r="AZ314" s="55"/>
      <c r="BA314" s="55"/>
      <c r="BB314" s="55"/>
      <c r="BC314" s="55"/>
      <c r="BD314" s="55"/>
      <c r="BE314" s="55"/>
      <c r="BF314" s="55"/>
      <c r="BG314" s="55"/>
      <c r="BH314" s="55"/>
      <c r="BI314" s="55"/>
      <c r="BJ314" s="55"/>
      <c r="BK314" s="55"/>
      <c r="BL314" s="55"/>
      <c r="BM314" s="55"/>
      <c r="BN314" s="55"/>
      <c r="BO314" s="55"/>
      <c r="BP314" s="55"/>
      <c r="BQ314" s="55"/>
      <c r="BR314" s="55"/>
      <c r="BS314" s="55"/>
      <c r="BT314" s="55"/>
      <c r="BU314" s="55"/>
      <c r="BV314" s="55"/>
      <c r="BW314" s="55"/>
      <c r="BX314" s="55"/>
      <c r="BY314" s="55"/>
      <c r="BZ314" s="55"/>
      <c r="CA314" s="55"/>
      <c r="CB314" s="55"/>
      <c r="CC314" s="55"/>
      <c r="CD314" s="55"/>
      <c r="CE314" s="55"/>
    </row>
    <row r="315" spans="1:83" s="56" customFormat="1" ht="12">
      <c r="A315" s="50"/>
      <c r="B315" s="195"/>
      <c r="C315" s="51"/>
      <c r="D315" s="85"/>
      <c r="E315" s="53"/>
      <c r="F315" s="54"/>
      <c r="G315" s="53"/>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55"/>
      <c r="AU315" s="55"/>
      <c r="AV315" s="55"/>
      <c r="AW315" s="55"/>
      <c r="AX315" s="55"/>
      <c r="AY315" s="55"/>
      <c r="AZ315" s="55"/>
      <c r="BA315" s="55"/>
      <c r="BB315" s="55"/>
      <c r="BC315" s="55"/>
      <c r="BD315" s="55"/>
      <c r="BE315" s="55"/>
      <c r="BF315" s="55"/>
      <c r="BG315" s="55"/>
      <c r="BH315" s="55"/>
      <c r="BI315" s="55"/>
      <c r="BJ315" s="55"/>
      <c r="BK315" s="55"/>
      <c r="BL315" s="55"/>
      <c r="BM315" s="55"/>
      <c r="BN315" s="55"/>
      <c r="BO315" s="55"/>
      <c r="BP315" s="55"/>
      <c r="BQ315" s="55"/>
      <c r="BR315" s="55"/>
      <c r="BS315" s="55"/>
      <c r="BT315" s="55"/>
      <c r="BU315" s="55"/>
      <c r="BV315" s="55"/>
      <c r="BW315" s="55"/>
      <c r="BX315" s="55"/>
      <c r="BY315" s="55"/>
      <c r="BZ315" s="55"/>
      <c r="CA315" s="55"/>
      <c r="CB315" s="55"/>
      <c r="CC315" s="55"/>
      <c r="CD315" s="55"/>
      <c r="CE315" s="55"/>
    </row>
    <row r="316" spans="1:83" s="56" customFormat="1" ht="12">
      <c r="A316" s="50"/>
      <c r="B316" s="195"/>
      <c r="C316" s="51"/>
      <c r="D316" s="85"/>
      <c r="E316" s="53"/>
      <c r="F316" s="54"/>
      <c r="G316" s="53"/>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c r="AS316" s="55"/>
      <c r="AT316" s="55"/>
      <c r="AU316" s="55"/>
      <c r="AV316" s="55"/>
      <c r="AW316" s="55"/>
      <c r="AX316" s="55"/>
      <c r="AY316" s="55"/>
      <c r="AZ316" s="55"/>
      <c r="BA316" s="55"/>
      <c r="BB316" s="55"/>
      <c r="BC316" s="55"/>
      <c r="BD316" s="55"/>
      <c r="BE316" s="55"/>
      <c r="BF316" s="55"/>
      <c r="BG316" s="55"/>
      <c r="BH316" s="55"/>
      <c r="BI316" s="55"/>
      <c r="BJ316" s="55"/>
      <c r="BK316" s="55"/>
      <c r="BL316" s="55"/>
      <c r="BM316" s="55"/>
      <c r="BN316" s="55"/>
      <c r="BO316" s="55"/>
      <c r="BP316" s="55"/>
      <c r="BQ316" s="55"/>
      <c r="BR316" s="55"/>
      <c r="BS316" s="55"/>
      <c r="BT316" s="55"/>
      <c r="BU316" s="55"/>
      <c r="BV316" s="55"/>
      <c r="BW316" s="55"/>
      <c r="BX316" s="55"/>
      <c r="BY316" s="55"/>
      <c r="BZ316" s="55"/>
      <c r="CA316" s="55"/>
      <c r="CB316" s="55"/>
      <c r="CC316" s="55"/>
      <c r="CD316" s="55"/>
      <c r="CE316" s="55"/>
    </row>
    <row r="317" spans="1:83" s="56" customFormat="1" ht="12">
      <c r="A317" s="50"/>
      <c r="B317" s="195"/>
      <c r="C317" s="51"/>
      <c r="D317" s="85"/>
      <c r="E317" s="53"/>
      <c r="F317" s="54"/>
      <c r="G317" s="53"/>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c r="AS317" s="55"/>
      <c r="AT317" s="55"/>
      <c r="AU317" s="55"/>
      <c r="AV317" s="55"/>
      <c r="AW317" s="55"/>
      <c r="AX317" s="55"/>
      <c r="AY317" s="55"/>
      <c r="AZ317" s="55"/>
      <c r="BA317" s="55"/>
      <c r="BB317" s="55"/>
      <c r="BC317" s="55"/>
      <c r="BD317" s="55"/>
      <c r="BE317" s="55"/>
      <c r="BF317" s="55"/>
      <c r="BG317" s="55"/>
      <c r="BH317" s="55"/>
      <c r="BI317" s="55"/>
      <c r="BJ317" s="55"/>
      <c r="BK317" s="55"/>
      <c r="BL317" s="55"/>
      <c r="BM317" s="55"/>
      <c r="BN317" s="55"/>
      <c r="BO317" s="55"/>
      <c r="BP317" s="55"/>
      <c r="BQ317" s="55"/>
      <c r="BR317" s="55"/>
      <c r="BS317" s="55"/>
      <c r="BT317" s="55"/>
      <c r="BU317" s="55"/>
      <c r="BV317" s="55"/>
      <c r="BW317" s="55"/>
      <c r="BX317" s="55"/>
      <c r="BY317" s="55"/>
      <c r="BZ317" s="55"/>
      <c r="CA317" s="55"/>
      <c r="CB317" s="55"/>
      <c r="CC317" s="55"/>
      <c r="CD317" s="55"/>
      <c r="CE317" s="55"/>
    </row>
    <row r="318" spans="1:83" s="56" customFormat="1" ht="12">
      <c r="A318" s="50"/>
      <c r="B318" s="195"/>
      <c r="C318" s="51"/>
      <c r="D318" s="85"/>
      <c r="E318" s="53"/>
      <c r="F318" s="54"/>
      <c r="G318" s="53"/>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c r="AS318" s="55"/>
      <c r="AT318" s="55"/>
      <c r="AU318" s="55"/>
      <c r="AV318" s="55"/>
      <c r="AW318" s="55"/>
      <c r="AX318" s="55"/>
      <c r="AY318" s="55"/>
      <c r="AZ318" s="55"/>
      <c r="BA318" s="55"/>
      <c r="BB318" s="55"/>
      <c r="BC318" s="55"/>
      <c r="BD318" s="55"/>
      <c r="BE318" s="55"/>
      <c r="BF318" s="55"/>
      <c r="BG318" s="55"/>
      <c r="BH318" s="55"/>
      <c r="BI318" s="55"/>
      <c r="BJ318" s="55"/>
      <c r="BK318" s="55"/>
      <c r="BL318" s="55"/>
      <c r="BM318" s="55"/>
      <c r="BN318" s="55"/>
      <c r="BO318" s="55"/>
      <c r="BP318" s="55"/>
      <c r="BQ318" s="55"/>
      <c r="BR318" s="55"/>
      <c r="BS318" s="55"/>
      <c r="BT318" s="55"/>
      <c r="BU318" s="55"/>
      <c r="BV318" s="55"/>
      <c r="BW318" s="55"/>
      <c r="BX318" s="55"/>
      <c r="BY318" s="55"/>
      <c r="BZ318" s="55"/>
      <c r="CA318" s="55"/>
      <c r="CB318" s="55"/>
      <c r="CC318" s="55"/>
      <c r="CD318" s="55"/>
      <c r="CE318" s="55"/>
    </row>
    <row r="319" spans="1:83" s="56" customFormat="1" ht="12">
      <c r="A319" s="50"/>
      <c r="B319" s="195"/>
      <c r="C319" s="51"/>
      <c r="D319" s="85"/>
      <c r="E319" s="53"/>
      <c r="F319" s="54"/>
      <c r="G319" s="53"/>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c r="AS319" s="55"/>
      <c r="AT319" s="55"/>
      <c r="AU319" s="55"/>
      <c r="AV319" s="55"/>
      <c r="AW319" s="55"/>
      <c r="AX319" s="55"/>
      <c r="AY319" s="55"/>
      <c r="AZ319" s="55"/>
      <c r="BA319" s="55"/>
      <c r="BB319" s="55"/>
      <c r="BC319" s="55"/>
      <c r="BD319" s="55"/>
      <c r="BE319" s="55"/>
      <c r="BF319" s="55"/>
      <c r="BG319" s="55"/>
      <c r="BH319" s="55"/>
      <c r="BI319" s="55"/>
      <c r="BJ319" s="55"/>
      <c r="BK319" s="55"/>
      <c r="BL319" s="55"/>
      <c r="BM319" s="55"/>
      <c r="BN319" s="55"/>
      <c r="BO319" s="55"/>
      <c r="BP319" s="55"/>
      <c r="BQ319" s="55"/>
      <c r="BR319" s="55"/>
      <c r="BS319" s="55"/>
      <c r="BT319" s="55"/>
      <c r="BU319" s="55"/>
      <c r="BV319" s="55"/>
      <c r="BW319" s="55"/>
      <c r="BX319" s="55"/>
      <c r="BY319" s="55"/>
      <c r="BZ319" s="55"/>
      <c r="CA319" s="55"/>
      <c r="CB319" s="55"/>
      <c r="CC319" s="55"/>
      <c r="CD319" s="55"/>
      <c r="CE319" s="55"/>
    </row>
    <row r="320" spans="1:83" s="56" customFormat="1" ht="12">
      <c r="A320" s="50"/>
      <c r="B320" s="195"/>
      <c r="C320" s="51"/>
      <c r="D320" s="85"/>
      <c r="E320" s="53"/>
      <c r="F320" s="54"/>
      <c r="G320" s="53"/>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c r="AS320" s="55"/>
      <c r="AT320" s="55"/>
      <c r="AU320" s="55"/>
      <c r="AV320" s="55"/>
      <c r="AW320" s="55"/>
      <c r="AX320" s="55"/>
      <c r="AY320" s="55"/>
      <c r="AZ320" s="55"/>
      <c r="BA320" s="55"/>
      <c r="BB320" s="55"/>
      <c r="BC320" s="55"/>
      <c r="BD320" s="55"/>
      <c r="BE320" s="55"/>
      <c r="BF320" s="55"/>
      <c r="BG320" s="55"/>
      <c r="BH320" s="55"/>
      <c r="BI320" s="55"/>
      <c r="BJ320" s="55"/>
      <c r="BK320" s="55"/>
      <c r="BL320" s="55"/>
      <c r="BM320" s="55"/>
      <c r="BN320" s="55"/>
      <c r="BO320" s="55"/>
      <c r="BP320" s="55"/>
      <c r="BQ320" s="55"/>
      <c r="BR320" s="55"/>
      <c r="BS320" s="55"/>
      <c r="BT320" s="55"/>
      <c r="BU320" s="55"/>
      <c r="BV320" s="55"/>
      <c r="BW320" s="55"/>
      <c r="BX320" s="55"/>
      <c r="BY320" s="55"/>
      <c r="BZ320" s="55"/>
      <c r="CA320" s="55"/>
      <c r="CB320" s="55"/>
      <c r="CC320" s="55"/>
      <c r="CD320" s="55"/>
      <c r="CE320" s="55"/>
    </row>
    <row r="321" spans="1:83" s="56" customFormat="1" ht="12">
      <c r="A321" s="50"/>
      <c r="B321" s="195"/>
      <c r="C321" s="51"/>
      <c r="D321" s="85"/>
      <c r="E321" s="53"/>
      <c r="F321" s="54"/>
      <c r="G321" s="53"/>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55"/>
      <c r="BB321" s="55"/>
      <c r="BC321" s="55"/>
      <c r="BD321" s="55"/>
      <c r="BE321" s="55"/>
      <c r="BF321" s="55"/>
      <c r="BG321" s="55"/>
      <c r="BH321" s="55"/>
      <c r="BI321" s="55"/>
      <c r="BJ321" s="55"/>
      <c r="BK321" s="55"/>
      <c r="BL321" s="55"/>
      <c r="BM321" s="55"/>
      <c r="BN321" s="55"/>
      <c r="BO321" s="55"/>
      <c r="BP321" s="55"/>
      <c r="BQ321" s="55"/>
      <c r="BR321" s="55"/>
      <c r="BS321" s="55"/>
      <c r="BT321" s="55"/>
      <c r="BU321" s="55"/>
      <c r="BV321" s="55"/>
      <c r="BW321" s="55"/>
      <c r="BX321" s="55"/>
      <c r="BY321" s="55"/>
      <c r="BZ321" s="55"/>
      <c r="CA321" s="55"/>
      <c r="CB321" s="55"/>
      <c r="CC321" s="55"/>
      <c r="CD321" s="55"/>
      <c r="CE321" s="55"/>
    </row>
    <row r="322" spans="1:83" s="56" customFormat="1" ht="12">
      <c r="A322" s="50"/>
      <c r="B322" s="195"/>
      <c r="C322" s="51"/>
      <c r="D322" s="85"/>
      <c r="E322" s="53"/>
      <c r="F322" s="54"/>
      <c r="G322" s="53"/>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5"/>
      <c r="BB322" s="55"/>
      <c r="BC322" s="55"/>
      <c r="BD322" s="55"/>
      <c r="BE322" s="55"/>
      <c r="BF322" s="55"/>
      <c r="BG322" s="55"/>
      <c r="BH322" s="55"/>
      <c r="BI322" s="55"/>
      <c r="BJ322" s="55"/>
      <c r="BK322" s="55"/>
      <c r="BL322" s="55"/>
      <c r="BM322" s="55"/>
      <c r="BN322" s="55"/>
      <c r="BO322" s="55"/>
      <c r="BP322" s="55"/>
      <c r="BQ322" s="55"/>
      <c r="BR322" s="55"/>
      <c r="BS322" s="55"/>
      <c r="BT322" s="55"/>
      <c r="BU322" s="55"/>
      <c r="BV322" s="55"/>
      <c r="BW322" s="55"/>
      <c r="BX322" s="55"/>
      <c r="BY322" s="55"/>
      <c r="BZ322" s="55"/>
      <c r="CA322" s="55"/>
      <c r="CB322" s="55"/>
      <c r="CC322" s="55"/>
      <c r="CD322" s="55"/>
      <c r="CE322" s="55"/>
    </row>
    <row r="323" spans="1:83" s="56" customFormat="1" ht="12">
      <c r="A323" s="50"/>
      <c r="B323" s="195"/>
      <c r="C323" s="51"/>
      <c r="D323" s="85"/>
      <c r="E323" s="53"/>
      <c r="F323" s="54"/>
      <c r="G323" s="53"/>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55"/>
      <c r="AZ323" s="55"/>
      <c r="BA323" s="55"/>
      <c r="BB323" s="55"/>
      <c r="BC323" s="55"/>
      <c r="BD323" s="55"/>
      <c r="BE323" s="55"/>
      <c r="BF323" s="55"/>
      <c r="BG323" s="55"/>
      <c r="BH323" s="55"/>
      <c r="BI323" s="55"/>
      <c r="BJ323" s="55"/>
      <c r="BK323" s="55"/>
      <c r="BL323" s="55"/>
      <c r="BM323" s="55"/>
      <c r="BN323" s="55"/>
      <c r="BO323" s="55"/>
      <c r="BP323" s="55"/>
      <c r="BQ323" s="55"/>
      <c r="BR323" s="55"/>
      <c r="BS323" s="55"/>
      <c r="BT323" s="55"/>
      <c r="BU323" s="55"/>
      <c r="BV323" s="55"/>
      <c r="BW323" s="55"/>
      <c r="BX323" s="55"/>
      <c r="BY323" s="55"/>
      <c r="BZ323" s="55"/>
      <c r="CA323" s="55"/>
      <c r="CB323" s="55"/>
      <c r="CC323" s="55"/>
      <c r="CD323" s="55"/>
      <c r="CE323" s="55"/>
    </row>
    <row r="324" spans="1:83" s="56" customFormat="1" ht="12">
      <c r="A324" s="50"/>
      <c r="B324" s="195"/>
      <c r="C324" s="51"/>
      <c r="D324" s="85"/>
      <c r="E324" s="53"/>
      <c r="F324" s="54"/>
      <c r="G324" s="53"/>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c r="BB324" s="55"/>
      <c r="BC324" s="55"/>
      <c r="BD324" s="55"/>
      <c r="BE324" s="55"/>
      <c r="BF324" s="55"/>
      <c r="BG324" s="55"/>
      <c r="BH324" s="55"/>
      <c r="BI324" s="55"/>
      <c r="BJ324" s="55"/>
      <c r="BK324" s="55"/>
      <c r="BL324" s="55"/>
      <c r="BM324" s="55"/>
      <c r="BN324" s="55"/>
      <c r="BO324" s="55"/>
      <c r="BP324" s="55"/>
      <c r="BQ324" s="55"/>
      <c r="BR324" s="55"/>
      <c r="BS324" s="55"/>
      <c r="BT324" s="55"/>
      <c r="BU324" s="55"/>
      <c r="BV324" s="55"/>
      <c r="BW324" s="55"/>
      <c r="BX324" s="55"/>
      <c r="BY324" s="55"/>
      <c r="BZ324" s="55"/>
      <c r="CA324" s="55"/>
      <c r="CB324" s="55"/>
      <c r="CC324" s="55"/>
      <c r="CD324" s="55"/>
      <c r="CE324" s="55"/>
    </row>
    <row r="325" spans="1:83" s="56" customFormat="1" ht="12">
      <c r="A325" s="50"/>
      <c r="B325" s="195"/>
      <c r="C325" s="51"/>
      <c r="D325" s="85"/>
      <c r="E325" s="53"/>
      <c r="F325" s="54"/>
      <c r="G325" s="53"/>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55"/>
      <c r="BB325" s="55"/>
      <c r="BC325" s="55"/>
      <c r="BD325" s="55"/>
      <c r="BE325" s="55"/>
      <c r="BF325" s="55"/>
      <c r="BG325" s="55"/>
      <c r="BH325" s="55"/>
      <c r="BI325" s="55"/>
      <c r="BJ325" s="55"/>
      <c r="BK325" s="55"/>
      <c r="BL325" s="55"/>
      <c r="BM325" s="55"/>
      <c r="BN325" s="55"/>
      <c r="BO325" s="55"/>
      <c r="BP325" s="55"/>
      <c r="BQ325" s="55"/>
      <c r="BR325" s="55"/>
      <c r="BS325" s="55"/>
      <c r="BT325" s="55"/>
      <c r="BU325" s="55"/>
      <c r="BV325" s="55"/>
      <c r="BW325" s="55"/>
      <c r="BX325" s="55"/>
      <c r="BY325" s="55"/>
      <c r="BZ325" s="55"/>
      <c r="CA325" s="55"/>
      <c r="CB325" s="55"/>
      <c r="CC325" s="55"/>
      <c r="CD325" s="55"/>
      <c r="CE325" s="55"/>
    </row>
    <row r="326" spans="1:83" s="56" customFormat="1" ht="12">
      <c r="A326" s="50"/>
      <c r="B326" s="195"/>
      <c r="C326" s="51"/>
      <c r="D326" s="85"/>
      <c r="E326" s="53"/>
      <c r="F326" s="54"/>
      <c r="G326" s="53"/>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c r="BB326" s="55"/>
      <c r="BC326" s="55"/>
      <c r="BD326" s="55"/>
      <c r="BE326" s="55"/>
      <c r="BF326" s="55"/>
      <c r="BG326" s="55"/>
      <c r="BH326" s="55"/>
      <c r="BI326" s="55"/>
      <c r="BJ326" s="55"/>
      <c r="BK326" s="55"/>
      <c r="BL326" s="55"/>
      <c r="BM326" s="55"/>
      <c r="BN326" s="55"/>
      <c r="BO326" s="55"/>
      <c r="BP326" s="55"/>
      <c r="BQ326" s="55"/>
      <c r="BR326" s="55"/>
      <c r="BS326" s="55"/>
      <c r="BT326" s="55"/>
      <c r="BU326" s="55"/>
      <c r="BV326" s="55"/>
      <c r="BW326" s="55"/>
      <c r="BX326" s="55"/>
      <c r="BY326" s="55"/>
      <c r="BZ326" s="55"/>
      <c r="CA326" s="55"/>
      <c r="CB326" s="55"/>
      <c r="CC326" s="55"/>
      <c r="CD326" s="55"/>
      <c r="CE326" s="55"/>
    </row>
    <row r="327" spans="1:83" s="56" customFormat="1" ht="12">
      <c r="A327" s="50"/>
      <c r="B327" s="195"/>
      <c r="C327" s="51"/>
      <c r="D327" s="85"/>
      <c r="E327" s="53"/>
      <c r="F327" s="54"/>
      <c r="G327" s="53"/>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55"/>
      <c r="BB327" s="55"/>
      <c r="BC327" s="55"/>
      <c r="BD327" s="55"/>
      <c r="BE327" s="55"/>
      <c r="BF327" s="55"/>
      <c r="BG327" s="55"/>
      <c r="BH327" s="55"/>
      <c r="BI327" s="55"/>
      <c r="BJ327" s="55"/>
      <c r="BK327" s="55"/>
      <c r="BL327" s="55"/>
      <c r="BM327" s="55"/>
      <c r="BN327" s="55"/>
      <c r="BO327" s="55"/>
      <c r="BP327" s="55"/>
      <c r="BQ327" s="55"/>
      <c r="BR327" s="55"/>
      <c r="BS327" s="55"/>
      <c r="BT327" s="55"/>
      <c r="BU327" s="55"/>
      <c r="BV327" s="55"/>
      <c r="BW327" s="55"/>
      <c r="BX327" s="55"/>
      <c r="BY327" s="55"/>
      <c r="BZ327" s="55"/>
      <c r="CA327" s="55"/>
      <c r="CB327" s="55"/>
      <c r="CC327" s="55"/>
      <c r="CD327" s="55"/>
      <c r="CE327" s="55"/>
    </row>
    <row r="328" spans="1:83" s="56" customFormat="1" ht="12">
      <c r="A328" s="50"/>
      <c r="B328" s="195"/>
      <c r="C328" s="51"/>
      <c r="D328" s="85"/>
      <c r="E328" s="53"/>
      <c r="F328" s="54"/>
      <c r="G328" s="53"/>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55"/>
      <c r="BB328" s="55"/>
      <c r="BC328" s="55"/>
      <c r="BD328" s="55"/>
      <c r="BE328" s="55"/>
      <c r="BF328" s="55"/>
      <c r="BG328" s="55"/>
      <c r="BH328" s="55"/>
      <c r="BI328" s="55"/>
      <c r="BJ328" s="55"/>
      <c r="BK328" s="55"/>
      <c r="BL328" s="55"/>
      <c r="BM328" s="55"/>
      <c r="BN328" s="55"/>
      <c r="BO328" s="55"/>
      <c r="BP328" s="55"/>
      <c r="BQ328" s="55"/>
      <c r="BR328" s="55"/>
      <c r="BS328" s="55"/>
      <c r="BT328" s="55"/>
      <c r="BU328" s="55"/>
      <c r="BV328" s="55"/>
      <c r="BW328" s="55"/>
      <c r="BX328" s="55"/>
      <c r="BY328" s="55"/>
      <c r="BZ328" s="55"/>
      <c r="CA328" s="55"/>
      <c r="CB328" s="55"/>
      <c r="CC328" s="55"/>
      <c r="CD328" s="55"/>
      <c r="CE328" s="55"/>
    </row>
    <row r="329" spans="1:83" s="56" customFormat="1" ht="12">
      <c r="A329" s="50"/>
      <c r="B329" s="195"/>
      <c r="C329" s="51"/>
      <c r="D329" s="85"/>
      <c r="E329" s="53"/>
      <c r="F329" s="54"/>
      <c r="G329" s="53"/>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55"/>
      <c r="BC329" s="55"/>
      <c r="BD329" s="55"/>
      <c r="BE329" s="55"/>
      <c r="BF329" s="55"/>
      <c r="BG329" s="55"/>
      <c r="BH329" s="55"/>
      <c r="BI329" s="55"/>
      <c r="BJ329" s="55"/>
      <c r="BK329" s="55"/>
      <c r="BL329" s="55"/>
      <c r="BM329" s="55"/>
      <c r="BN329" s="55"/>
      <c r="BO329" s="55"/>
      <c r="BP329" s="55"/>
      <c r="BQ329" s="55"/>
      <c r="BR329" s="55"/>
      <c r="BS329" s="55"/>
      <c r="BT329" s="55"/>
      <c r="BU329" s="55"/>
      <c r="BV329" s="55"/>
      <c r="BW329" s="55"/>
      <c r="BX329" s="55"/>
      <c r="BY329" s="55"/>
      <c r="BZ329" s="55"/>
      <c r="CA329" s="55"/>
      <c r="CB329" s="55"/>
      <c r="CC329" s="55"/>
      <c r="CD329" s="55"/>
      <c r="CE329" s="55"/>
    </row>
    <row r="330" spans="1:83" s="56" customFormat="1" ht="12">
      <c r="A330" s="50"/>
      <c r="B330" s="195"/>
      <c r="C330" s="51"/>
      <c r="D330" s="85"/>
      <c r="E330" s="53"/>
      <c r="F330" s="54"/>
      <c r="G330" s="53"/>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c r="AS330" s="55"/>
      <c r="AT330" s="55"/>
      <c r="AU330" s="55"/>
      <c r="AV330" s="55"/>
      <c r="AW330" s="55"/>
      <c r="AX330" s="55"/>
      <c r="AY330" s="55"/>
      <c r="AZ330" s="55"/>
      <c r="BA330" s="55"/>
      <c r="BB330" s="55"/>
      <c r="BC330" s="55"/>
      <c r="BD330" s="55"/>
      <c r="BE330" s="55"/>
      <c r="BF330" s="55"/>
      <c r="BG330" s="55"/>
      <c r="BH330" s="55"/>
      <c r="BI330" s="55"/>
      <c r="BJ330" s="55"/>
      <c r="BK330" s="55"/>
      <c r="BL330" s="55"/>
      <c r="BM330" s="55"/>
      <c r="BN330" s="55"/>
      <c r="BO330" s="55"/>
      <c r="BP330" s="55"/>
      <c r="BQ330" s="55"/>
      <c r="BR330" s="55"/>
      <c r="BS330" s="55"/>
      <c r="BT330" s="55"/>
      <c r="BU330" s="55"/>
      <c r="BV330" s="55"/>
      <c r="BW330" s="55"/>
      <c r="BX330" s="55"/>
      <c r="BY330" s="55"/>
      <c r="BZ330" s="55"/>
      <c r="CA330" s="55"/>
      <c r="CB330" s="55"/>
      <c r="CC330" s="55"/>
      <c r="CD330" s="55"/>
      <c r="CE330" s="55"/>
    </row>
    <row r="331" spans="1:83" s="56" customFormat="1" ht="12">
      <c r="A331" s="50"/>
      <c r="B331" s="195"/>
      <c r="C331" s="51"/>
      <c r="D331" s="85"/>
      <c r="E331" s="53"/>
      <c r="F331" s="54"/>
      <c r="G331" s="53"/>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c r="AS331" s="55"/>
      <c r="AT331" s="55"/>
      <c r="AU331" s="55"/>
      <c r="AV331" s="55"/>
      <c r="AW331" s="55"/>
      <c r="AX331" s="55"/>
      <c r="AY331" s="55"/>
      <c r="AZ331" s="55"/>
      <c r="BA331" s="55"/>
      <c r="BB331" s="55"/>
      <c r="BC331" s="55"/>
      <c r="BD331" s="55"/>
      <c r="BE331" s="55"/>
      <c r="BF331" s="55"/>
      <c r="BG331" s="55"/>
      <c r="BH331" s="55"/>
      <c r="BI331" s="55"/>
      <c r="BJ331" s="55"/>
      <c r="BK331" s="55"/>
      <c r="BL331" s="55"/>
      <c r="BM331" s="55"/>
      <c r="BN331" s="55"/>
      <c r="BO331" s="55"/>
      <c r="BP331" s="55"/>
      <c r="BQ331" s="55"/>
      <c r="BR331" s="55"/>
      <c r="BS331" s="55"/>
      <c r="BT331" s="55"/>
      <c r="BU331" s="55"/>
      <c r="BV331" s="55"/>
      <c r="BW331" s="55"/>
      <c r="BX331" s="55"/>
      <c r="BY331" s="55"/>
      <c r="BZ331" s="55"/>
      <c r="CA331" s="55"/>
      <c r="CB331" s="55"/>
      <c r="CC331" s="55"/>
      <c r="CD331" s="55"/>
      <c r="CE331" s="55"/>
    </row>
    <row r="332" spans="1:83" s="56" customFormat="1" ht="12">
      <c r="A332" s="50"/>
      <c r="B332" s="195"/>
      <c r="C332" s="51"/>
      <c r="D332" s="85"/>
      <c r="E332" s="53"/>
      <c r="F332" s="54"/>
      <c r="G332" s="53"/>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c r="AS332" s="55"/>
      <c r="AT332" s="55"/>
      <c r="AU332" s="55"/>
      <c r="AV332" s="55"/>
      <c r="AW332" s="55"/>
      <c r="AX332" s="55"/>
      <c r="AY332" s="55"/>
      <c r="AZ332" s="55"/>
      <c r="BA332" s="55"/>
      <c r="BB332" s="55"/>
      <c r="BC332" s="55"/>
      <c r="BD332" s="55"/>
      <c r="BE332" s="55"/>
      <c r="BF332" s="55"/>
      <c r="BG332" s="55"/>
      <c r="BH332" s="55"/>
      <c r="BI332" s="55"/>
      <c r="BJ332" s="55"/>
      <c r="BK332" s="55"/>
      <c r="BL332" s="55"/>
      <c r="BM332" s="55"/>
      <c r="BN332" s="55"/>
      <c r="BO332" s="55"/>
      <c r="BP332" s="55"/>
      <c r="BQ332" s="55"/>
      <c r="BR332" s="55"/>
      <c r="BS332" s="55"/>
      <c r="BT332" s="55"/>
      <c r="BU332" s="55"/>
      <c r="BV332" s="55"/>
      <c r="BW332" s="55"/>
      <c r="BX332" s="55"/>
      <c r="BY332" s="55"/>
      <c r="BZ332" s="55"/>
      <c r="CA332" s="55"/>
      <c r="CB332" s="55"/>
      <c r="CC332" s="55"/>
      <c r="CD332" s="55"/>
      <c r="CE332" s="55"/>
    </row>
    <row r="333" spans="1:83" s="56" customFormat="1" ht="12">
      <c r="A333" s="50"/>
      <c r="B333" s="195"/>
      <c r="C333" s="51"/>
      <c r="D333" s="85"/>
      <c r="E333" s="53"/>
      <c r="F333" s="54"/>
      <c r="G333" s="53"/>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c r="AS333" s="55"/>
      <c r="AT333" s="55"/>
      <c r="AU333" s="55"/>
      <c r="AV333" s="55"/>
      <c r="AW333" s="55"/>
      <c r="AX333" s="55"/>
      <c r="AY333" s="55"/>
      <c r="AZ333" s="55"/>
      <c r="BA333" s="55"/>
      <c r="BB333" s="55"/>
      <c r="BC333" s="55"/>
      <c r="BD333" s="55"/>
      <c r="BE333" s="55"/>
      <c r="BF333" s="55"/>
      <c r="BG333" s="55"/>
      <c r="BH333" s="55"/>
      <c r="BI333" s="55"/>
      <c r="BJ333" s="55"/>
      <c r="BK333" s="55"/>
      <c r="BL333" s="55"/>
      <c r="BM333" s="55"/>
      <c r="BN333" s="55"/>
      <c r="BO333" s="55"/>
      <c r="BP333" s="55"/>
      <c r="BQ333" s="55"/>
      <c r="BR333" s="55"/>
      <c r="BS333" s="55"/>
      <c r="BT333" s="55"/>
      <c r="BU333" s="55"/>
      <c r="BV333" s="55"/>
      <c r="BW333" s="55"/>
      <c r="BX333" s="55"/>
      <c r="BY333" s="55"/>
      <c r="BZ333" s="55"/>
      <c r="CA333" s="55"/>
      <c r="CB333" s="55"/>
      <c r="CC333" s="55"/>
      <c r="CD333" s="55"/>
      <c r="CE333" s="55"/>
    </row>
    <row r="334" spans="1:83" s="56" customFormat="1" ht="12">
      <c r="A334" s="50"/>
      <c r="B334" s="195"/>
      <c r="C334" s="51"/>
      <c r="D334" s="85"/>
      <c r="E334" s="53"/>
      <c r="F334" s="54"/>
      <c r="G334" s="53"/>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c r="AS334" s="55"/>
      <c r="AT334" s="55"/>
      <c r="AU334" s="55"/>
      <c r="AV334" s="55"/>
      <c r="AW334" s="55"/>
      <c r="AX334" s="55"/>
      <c r="AY334" s="55"/>
      <c r="AZ334" s="55"/>
      <c r="BA334" s="55"/>
      <c r="BB334" s="55"/>
      <c r="BC334" s="55"/>
      <c r="BD334" s="55"/>
      <c r="BE334" s="55"/>
      <c r="BF334" s="55"/>
      <c r="BG334" s="55"/>
      <c r="BH334" s="55"/>
      <c r="BI334" s="55"/>
      <c r="BJ334" s="55"/>
      <c r="BK334" s="55"/>
      <c r="BL334" s="55"/>
      <c r="BM334" s="55"/>
      <c r="BN334" s="55"/>
      <c r="BO334" s="55"/>
      <c r="BP334" s="55"/>
      <c r="BQ334" s="55"/>
      <c r="BR334" s="55"/>
      <c r="BS334" s="55"/>
      <c r="BT334" s="55"/>
      <c r="BU334" s="55"/>
      <c r="BV334" s="55"/>
      <c r="BW334" s="55"/>
      <c r="BX334" s="55"/>
      <c r="BY334" s="55"/>
      <c r="BZ334" s="55"/>
      <c r="CA334" s="55"/>
      <c r="CB334" s="55"/>
      <c r="CC334" s="55"/>
      <c r="CD334" s="55"/>
      <c r="CE334" s="55"/>
    </row>
    <row r="335" spans="1:83" s="56" customFormat="1" ht="12">
      <c r="A335" s="50"/>
      <c r="B335" s="195"/>
      <c r="C335" s="51"/>
      <c r="D335" s="85"/>
      <c r="E335" s="53"/>
      <c r="F335" s="54"/>
      <c r="G335" s="53"/>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c r="AS335" s="55"/>
      <c r="AT335" s="55"/>
      <c r="AU335" s="55"/>
      <c r="AV335" s="55"/>
      <c r="AW335" s="55"/>
      <c r="AX335" s="55"/>
      <c r="AY335" s="55"/>
      <c r="AZ335" s="55"/>
      <c r="BA335" s="55"/>
      <c r="BB335" s="55"/>
      <c r="BC335" s="55"/>
      <c r="BD335" s="55"/>
      <c r="BE335" s="55"/>
      <c r="BF335" s="55"/>
      <c r="BG335" s="55"/>
      <c r="BH335" s="55"/>
      <c r="BI335" s="55"/>
      <c r="BJ335" s="55"/>
      <c r="BK335" s="55"/>
      <c r="BL335" s="55"/>
      <c r="BM335" s="55"/>
      <c r="BN335" s="55"/>
      <c r="BO335" s="55"/>
      <c r="BP335" s="55"/>
      <c r="BQ335" s="55"/>
      <c r="BR335" s="55"/>
      <c r="BS335" s="55"/>
      <c r="BT335" s="55"/>
      <c r="BU335" s="55"/>
      <c r="BV335" s="55"/>
      <c r="BW335" s="55"/>
      <c r="BX335" s="55"/>
      <c r="BY335" s="55"/>
      <c r="BZ335" s="55"/>
      <c r="CA335" s="55"/>
      <c r="CB335" s="55"/>
      <c r="CC335" s="55"/>
      <c r="CD335" s="55"/>
      <c r="CE335" s="55"/>
    </row>
    <row r="336" spans="1:83" s="56" customFormat="1" ht="12">
      <c r="A336" s="50"/>
      <c r="B336" s="195"/>
      <c r="C336" s="51"/>
      <c r="D336" s="85"/>
      <c r="E336" s="53"/>
      <c r="F336" s="54"/>
      <c r="G336" s="53"/>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c r="AS336" s="55"/>
      <c r="AT336" s="55"/>
      <c r="AU336" s="55"/>
      <c r="AV336" s="55"/>
      <c r="AW336" s="55"/>
      <c r="AX336" s="55"/>
      <c r="AY336" s="55"/>
      <c r="AZ336" s="55"/>
      <c r="BA336" s="55"/>
      <c r="BB336" s="55"/>
      <c r="BC336" s="55"/>
      <c r="BD336" s="55"/>
      <c r="BE336" s="55"/>
      <c r="BF336" s="55"/>
      <c r="BG336" s="55"/>
      <c r="BH336" s="55"/>
      <c r="BI336" s="55"/>
      <c r="BJ336" s="55"/>
      <c r="BK336" s="55"/>
      <c r="BL336" s="55"/>
      <c r="BM336" s="55"/>
      <c r="BN336" s="55"/>
      <c r="BO336" s="55"/>
      <c r="BP336" s="55"/>
      <c r="BQ336" s="55"/>
      <c r="BR336" s="55"/>
      <c r="BS336" s="55"/>
      <c r="BT336" s="55"/>
      <c r="BU336" s="55"/>
      <c r="BV336" s="55"/>
      <c r="BW336" s="55"/>
      <c r="BX336" s="55"/>
      <c r="BY336" s="55"/>
      <c r="BZ336" s="55"/>
      <c r="CA336" s="55"/>
      <c r="CB336" s="55"/>
      <c r="CC336" s="55"/>
      <c r="CD336" s="55"/>
      <c r="CE336" s="55"/>
    </row>
    <row r="337" spans="1:83" s="56" customFormat="1" ht="12">
      <c r="A337" s="50"/>
      <c r="B337" s="195"/>
      <c r="C337" s="51"/>
      <c r="D337" s="85"/>
      <c r="E337" s="53"/>
      <c r="F337" s="54"/>
      <c r="G337" s="53"/>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c r="BB337" s="55"/>
      <c r="BC337" s="55"/>
      <c r="BD337" s="55"/>
      <c r="BE337" s="55"/>
      <c r="BF337" s="55"/>
      <c r="BG337" s="55"/>
      <c r="BH337" s="55"/>
      <c r="BI337" s="55"/>
      <c r="BJ337" s="55"/>
      <c r="BK337" s="55"/>
      <c r="BL337" s="55"/>
      <c r="BM337" s="55"/>
      <c r="BN337" s="55"/>
      <c r="BO337" s="55"/>
      <c r="BP337" s="55"/>
      <c r="BQ337" s="55"/>
      <c r="BR337" s="55"/>
      <c r="BS337" s="55"/>
      <c r="BT337" s="55"/>
      <c r="BU337" s="55"/>
      <c r="BV337" s="55"/>
      <c r="BW337" s="55"/>
      <c r="BX337" s="55"/>
      <c r="BY337" s="55"/>
      <c r="BZ337" s="55"/>
      <c r="CA337" s="55"/>
      <c r="CB337" s="55"/>
      <c r="CC337" s="55"/>
      <c r="CD337" s="55"/>
      <c r="CE337" s="55"/>
    </row>
    <row r="338" spans="1:83" s="56" customFormat="1" ht="12">
      <c r="A338" s="50"/>
      <c r="B338" s="195"/>
      <c r="C338" s="51"/>
      <c r="D338" s="85"/>
      <c r="E338" s="53"/>
      <c r="F338" s="54"/>
      <c r="G338" s="53"/>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c r="AS338" s="55"/>
      <c r="AT338" s="55"/>
      <c r="AU338" s="55"/>
      <c r="AV338" s="55"/>
      <c r="AW338" s="55"/>
      <c r="AX338" s="55"/>
      <c r="AY338" s="55"/>
      <c r="AZ338" s="55"/>
      <c r="BA338" s="55"/>
      <c r="BB338" s="55"/>
      <c r="BC338" s="55"/>
      <c r="BD338" s="55"/>
      <c r="BE338" s="55"/>
      <c r="BF338" s="55"/>
      <c r="BG338" s="55"/>
      <c r="BH338" s="55"/>
      <c r="BI338" s="55"/>
      <c r="BJ338" s="55"/>
      <c r="BK338" s="55"/>
      <c r="BL338" s="55"/>
      <c r="BM338" s="55"/>
      <c r="BN338" s="55"/>
      <c r="BO338" s="55"/>
      <c r="BP338" s="55"/>
      <c r="BQ338" s="55"/>
      <c r="BR338" s="55"/>
      <c r="BS338" s="55"/>
      <c r="BT338" s="55"/>
      <c r="BU338" s="55"/>
      <c r="BV338" s="55"/>
      <c r="BW338" s="55"/>
      <c r="BX338" s="55"/>
      <c r="BY338" s="55"/>
      <c r="BZ338" s="55"/>
      <c r="CA338" s="55"/>
      <c r="CB338" s="55"/>
      <c r="CC338" s="55"/>
      <c r="CD338" s="55"/>
      <c r="CE338" s="55"/>
    </row>
    <row r="339" spans="1:83" s="56" customFormat="1" ht="12">
      <c r="A339" s="50"/>
      <c r="B339" s="195"/>
      <c r="C339" s="51"/>
      <c r="D339" s="85"/>
      <c r="E339" s="53"/>
      <c r="F339" s="54"/>
      <c r="G339" s="53"/>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c r="AS339" s="55"/>
      <c r="AT339" s="55"/>
      <c r="AU339" s="55"/>
      <c r="AV339" s="55"/>
      <c r="AW339" s="55"/>
      <c r="AX339" s="55"/>
      <c r="AY339" s="55"/>
      <c r="AZ339" s="55"/>
      <c r="BA339" s="55"/>
      <c r="BB339" s="55"/>
      <c r="BC339" s="55"/>
      <c r="BD339" s="55"/>
      <c r="BE339" s="55"/>
      <c r="BF339" s="55"/>
      <c r="BG339" s="55"/>
      <c r="BH339" s="55"/>
      <c r="BI339" s="55"/>
      <c r="BJ339" s="55"/>
      <c r="BK339" s="55"/>
      <c r="BL339" s="55"/>
      <c r="BM339" s="55"/>
      <c r="BN339" s="55"/>
      <c r="BO339" s="55"/>
      <c r="BP339" s="55"/>
      <c r="BQ339" s="55"/>
      <c r="BR339" s="55"/>
      <c r="BS339" s="55"/>
      <c r="BT339" s="55"/>
      <c r="BU339" s="55"/>
      <c r="BV339" s="55"/>
      <c r="BW339" s="55"/>
      <c r="BX339" s="55"/>
      <c r="BY339" s="55"/>
      <c r="BZ339" s="55"/>
      <c r="CA339" s="55"/>
      <c r="CB339" s="55"/>
      <c r="CC339" s="55"/>
      <c r="CD339" s="55"/>
      <c r="CE339" s="55"/>
    </row>
    <row r="340" spans="1:83" s="56" customFormat="1" ht="12">
      <c r="A340" s="50"/>
      <c r="B340" s="195"/>
      <c r="C340" s="51"/>
      <c r="D340" s="85"/>
      <c r="E340" s="53"/>
      <c r="F340" s="54"/>
      <c r="G340" s="53"/>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c r="BB340" s="55"/>
      <c r="BC340" s="55"/>
      <c r="BD340" s="55"/>
      <c r="BE340" s="55"/>
      <c r="BF340" s="55"/>
      <c r="BG340" s="55"/>
      <c r="BH340" s="55"/>
      <c r="BI340" s="55"/>
      <c r="BJ340" s="55"/>
      <c r="BK340" s="55"/>
      <c r="BL340" s="55"/>
      <c r="BM340" s="55"/>
      <c r="BN340" s="55"/>
      <c r="BO340" s="55"/>
      <c r="BP340" s="55"/>
      <c r="BQ340" s="55"/>
      <c r="BR340" s="55"/>
      <c r="BS340" s="55"/>
      <c r="BT340" s="55"/>
      <c r="BU340" s="55"/>
      <c r="BV340" s="55"/>
      <c r="BW340" s="55"/>
      <c r="BX340" s="55"/>
      <c r="BY340" s="55"/>
      <c r="BZ340" s="55"/>
      <c r="CA340" s="55"/>
      <c r="CB340" s="55"/>
      <c r="CC340" s="55"/>
      <c r="CD340" s="55"/>
      <c r="CE340" s="55"/>
    </row>
    <row r="341" spans="1:83" s="56" customFormat="1" ht="12">
      <c r="A341" s="50"/>
      <c r="B341" s="195"/>
      <c r="C341" s="51"/>
      <c r="D341" s="85"/>
      <c r="E341" s="53"/>
      <c r="F341" s="54"/>
      <c r="G341" s="53"/>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c r="AS341" s="55"/>
      <c r="AT341" s="55"/>
      <c r="AU341" s="55"/>
      <c r="AV341" s="55"/>
      <c r="AW341" s="55"/>
      <c r="AX341" s="55"/>
      <c r="AY341" s="55"/>
      <c r="AZ341" s="55"/>
      <c r="BA341" s="55"/>
      <c r="BB341" s="55"/>
      <c r="BC341" s="55"/>
      <c r="BD341" s="55"/>
      <c r="BE341" s="55"/>
      <c r="BF341" s="55"/>
      <c r="BG341" s="55"/>
      <c r="BH341" s="55"/>
      <c r="BI341" s="55"/>
      <c r="BJ341" s="55"/>
      <c r="BK341" s="55"/>
      <c r="BL341" s="55"/>
      <c r="BM341" s="55"/>
      <c r="BN341" s="55"/>
      <c r="BO341" s="55"/>
      <c r="BP341" s="55"/>
      <c r="BQ341" s="55"/>
      <c r="BR341" s="55"/>
      <c r="BS341" s="55"/>
      <c r="BT341" s="55"/>
      <c r="BU341" s="55"/>
      <c r="BV341" s="55"/>
      <c r="BW341" s="55"/>
      <c r="BX341" s="55"/>
      <c r="BY341" s="55"/>
      <c r="BZ341" s="55"/>
      <c r="CA341" s="55"/>
      <c r="CB341" s="55"/>
      <c r="CC341" s="55"/>
      <c r="CD341" s="55"/>
      <c r="CE341" s="55"/>
    </row>
    <row r="342" spans="1:83" s="56" customFormat="1" ht="12">
      <c r="A342" s="50"/>
      <c r="B342" s="195"/>
      <c r="C342" s="51"/>
      <c r="D342" s="85"/>
      <c r="E342" s="53"/>
      <c r="F342" s="54"/>
      <c r="G342" s="53"/>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c r="AS342" s="55"/>
      <c r="AT342" s="55"/>
      <c r="AU342" s="55"/>
      <c r="AV342" s="55"/>
      <c r="AW342" s="55"/>
      <c r="AX342" s="55"/>
      <c r="AY342" s="55"/>
      <c r="AZ342" s="55"/>
      <c r="BA342" s="55"/>
      <c r="BB342" s="55"/>
      <c r="BC342" s="55"/>
      <c r="BD342" s="55"/>
      <c r="BE342" s="55"/>
      <c r="BF342" s="55"/>
      <c r="BG342" s="55"/>
      <c r="BH342" s="55"/>
      <c r="BI342" s="55"/>
      <c r="BJ342" s="55"/>
      <c r="BK342" s="55"/>
      <c r="BL342" s="55"/>
      <c r="BM342" s="55"/>
      <c r="BN342" s="55"/>
      <c r="BO342" s="55"/>
      <c r="BP342" s="55"/>
      <c r="BQ342" s="55"/>
      <c r="BR342" s="55"/>
      <c r="BS342" s="55"/>
      <c r="BT342" s="55"/>
      <c r="BU342" s="55"/>
      <c r="BV342" s="55"/>
      <c r="BW342" s="55"/>
      <c r="BX342" s="55"/>
      <c r="BY342" s="55"/>
      <c r="BZ342" s="55"/>
      <c r="CA342" s="55"/>
      <c r="CB342" s="55"/>
      <c r="CC342" s="55"/>
      <c r="CD342" s="55"/>
      <c r="CE342" s="55"/>
    </row>
    <row r="343" spans="1:83" s="56" customFormat="1" ht="12">
      <c r="A343" s="50"/>
      <c r="B343" s="195"/>
      <c r="C343" s="51"/>
      <c r="D343" s="85"/>
      <c r="E343" s="53"/>
      <c r="F343" s="54"/>
      <c r="G343" s="53"/>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c r="AS343" s="55"/>
      <c r="AT343" s="55"/>
      <c r="AU343" s="55"/>
      <c r="AV343" s="55"/>
      <c r="AW343" s="55"/>
      <c r="AX343" s="55"/>
      <c r="AY343" s="55"/>
      <c r="AZ343" s="55"/>
      <c r="BA343" s="55"/>
      <c r="BB343" s="55"/>
      <c r="BC343" s="55"/>
      <c r="BD343" s="55"/>
      <c r="BE343" s="55"/>
      <c r="BF343" s="55"/>
      <c r="BG343" s="55"/>
      <c r="BH343" s="55"/>
      <c r="BI343" s="55"/>
      <c r="BJ343" s="55"/>
      <c r="BK343" s="55"/>
      <c r="BL343" s="55"/>
      <c r="BM343" s="55"/>
      <c r="BN343" s="55"/>
      <c r="BO343" s="55"/>
      <c r="BP343" s="55"/>
      <c r="BQ343" s="55"/>
      <c r="BR343" s="55"/>
      <c r="BS343" s="55"/>
      <c r="BT343" s="55"/>
      <c r="BU343" s="55"/>
      <c r="BV343" s="55"/>
      <c r="BW343" s="55"/>
      <c r="BX343" s="55"/>
      <c r="BY343" s="55"/>
      <c r="BZ343" s="55"/>
      <c r="CA343" s="55"/>
      <c r="CB343" s="55"/>
      <c r="CC343" s="55"/>
      <c r="CD343" s="55"/>
      <c r="CE343" s="55"/>
    </row>
    <row r="344" spans="1:83" s="56" customFormat="1" ht="12">
      <c r="A344" s="50"/>
      <c r="B344" s="195"/>
      <c r="C344" s="51"/>
      <c r="D344" s="85"/>
      <c r="E344" s="53"/>
      <c r="F344" s="54"/>
      <c r="G344" s="53"/>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c r="AS344" s="55"/>
      <c r="AT344" s="55"/>
      <c r="AU344" s="55"/>
      <c r="AV344" s="55"/>
      <c r="AW344" s="55"/>
      <c r="AX344" s="55"/>
      <c r="AY344" s="55"/>
      <c r="AZ344" s="55"/>
      <c r="BA344" s="55"/>
      <c r="BB344" s="55"/>
      <c r="BC344" s="55"/>
      <c r="BD344" s="55"/>
      <c r="BE344" s="55"/>
      <c r="BF344" s="55"/>
      <c r="BG344" s="55"/>
      <c r="BH344" s="55"/>
      <c r="BI344" s="55"/>
      <c r="BJ344" s="55"/>
      <c r="BK344" s="55"/>
      <c r="BL344" s="55"/>
      <c r="BM344" s="55"/>
      <c r="BN344" s="55"/>
      <c r="BO344" s="55"/>
      <c r="BP344" s="55"/>
      <c r="BQ344" s="55"/>
      <c r="BR344" s="55"/>
      <c r="BS344" s="55"/>
      <c r="BT344" s="55"/>
      <c r="BU344" s="55"/>
      <c r="BV344" s="55"/>
      <c r="BW344" s="55"/>
      <c r="BX344" s="55"/>
      <c r="BY344" s="55"/>
      <c r="BZ344" s="55"/>
      <c r="CA344" s="55"/>
      <c r="CB344" s="55"/>
      <c r="CC344" s="55"/>
      <c r="CD344" s="55"/>
      <c r="CE344" s="55"/>
    </row>
    <row r="345" spans="1:83" s="56" customFormat="1" ht="12">
      <c r="A345" s="50"/>
      <c r="B345" s="195"/>
      <c r="C345" s="51"/>
      <c r="D345" s="85"/>
      <c r="E345" s="53"/>
      <c r="F345" s="54"/>
      <c r="G345" s="53"/>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c r="AS345" s="55"/>
      <c r="AT345" s="55"/>
      <c r="AU345" s="55"/>
      <c r="AV345" s="55"/>
      <c r="AW345" s="55"/>
      <c r="AX345" s="55"/>
      <c r="AY345" s="55"/>
      <c r="AZ345" s="55"/>
      <c r="BA345" s="55"/>
      <c r="BB345" s="55"/>
      <c r="BC345" s="55"/>
      <c r="BD345" s="55"/>
      <c r="BE345" s="55"/>
      <c r="BF345" s="55"/>
      <c r="BG345" s="55"/>
      <c r="BH345" s="55"/>
      <c r="BI345" s="55"/>
      <c r="BJ345" s="55"/>
      <c r="BK345" s="55"/>
      <c r="BL345" s="55"/>
      <c r="BM345" s="55"/>
      <c r="BN345" s="55"/>
      <c r="BO345" s="55"/>
      <c r="BP345" s="55"/>
      <c r="BQ345" s="55"/>
      <c r="BR345" s="55"/>
      <c r="BS345" s="55"/>
      <c r="BT345" s="55"/>
      <c r="BU345" s="55"/>
      <c r="BV345" s="55"/>
      <c r="BW345" s="55"/>
      <c r="BX345" s="55"/>
      <c r="BY345" s="55"/>
      <c r="BZ345" s="55"/>
      <c r="CA345" s="55"/>
      <c r="CB345" s="55"/>
      <c r="CC345" s="55"/>
      <c r="CD345" s="55"/>
      <c r="CE345" s="55"/>
    </row>
    <row r="346" spans="1:83" s="56" customFormat="1" ht="12">
      <c r="A346" s="50"/>
      <c r="B346" s="195"/>
      <c r="C346" s="51"/>
      <c r="D346" s="85"/>
      <c r="E346" s="53"/>
      <c r="F346" s="54"/>
      <c r="G346" s="53"/>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c r="AS346" s="55"/>
      <c r="AT346" s="55"/>
      <c r="AU346" s="55"/>
      <c r="AV346" s="55"/>
      <c r="AW346" s="55"/>
      <c r="AX346" s="55"/>
      <c r="AY346" s="55"/>
      <c r="AZ346" s="55"/>
      <c r="BA346" s="55"/>
      <c r="BB346" s="55"/>
      <c r="BC346" s="55"/>
      <c r="BD346" s="55"/>
      <c r="BE346" s="55"/>
      <c r="BF346" s="55"/>
      <c r="BG346" s="55"/>
      <c r="BH346" s="55"/>
      <c r="BI346" s="55"/>
      <c r="BJ346" s="55"/>
      <c r="BK346" s="55"/>
      <c r="BL346" s="55"/>
      <c r="BM346" s="55"/>
      <c r="BN346" s="55"/>
      <c r="BO346" s="55"/>
      <c r="BP346" s="55"/>
      <c r="BQ346" s="55"/>
      <c r="BR346" s="55"/>
      <c r="BS346" s="55"/>
      <c r="BT346" s="55"/>
      <c r="BU346" s="55"/>
      <c r="BV346" s="55"/>
      <c r="BW346" s="55"/>
      <c r="BX346" s="55"/>
      <c r="BY346" s="55"/>
      <c r="BZ346" s="55"/>
      <c r="CA346" s="55"/>
      <c r="CB346" s="55"/>
      <c r="CC346" s="55"/>
      <c r="CD346" s="55"/>
      <c r="CE346" s="55"/>
    </row>
    <row r="347" spans="1:83" s="56" customFormat="1" ht="12">
      <c r="A347" s="50"/>
      <c r="B347" s="195"/>
      <c r="C347" s="51"/>
      <c r="D347" s="85"/>
      <c r="E347" s="53"/>
      <c r="F347" s="54"/>
      <c r="G347" s="53"/>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c r="BB347" s="55"/>
      <c r="BC347" s="55"/>
      <c r="BD347" s="55"/>
      <c r="BE347" s="55"/>
      <c r="BF347" s="55"/>
      <c r="BG347" s="55"/>
      <c r="BH347" s="55"/>
      <c r="BI347" s="55"/>
      <c r="BJ347" s="55"/>
      <c r="BK347" s="55"/>
      <c r="BL347" s="55"/>
      <c r="BM347" s="55"/>
      <c r="BN347" s="55"/>
      <c r="BO347" s="55"/>
      <c r="BP347" s="55"/>
      <c r="BQ347" s="55"/>
      <c r="BR347" s="55"/>
      <c r="BS347" s="55"/>
      <c r="BT347" s="55"/>
      <c r="BU347" s="55"/>
      <c r="BV347" s="55"/>
      <c r="BW347" s="55"/>
      <c r="BX347" s="55"/>
      <c r="BY347" s="55"/>
      <c r="BZ347" s="55"/>
      <c r="CA347" s="55"/>
      <c r="CB347" s="55"/>
      <c r="CC347" s="55"/>
      <c r="CD347" s="55"/>
      <c r="CE347" s="55"/>
    </row>
    <row r="348" spans="1:83" s="56" customFormat="1" ht="12">
      <c r="A348" s="50"/>
      <c r="B348" s="195"/>
      <c r="C348" s="51"/>
      <c r="D348" s="85"/>
      <c r="E348" s="53"/>
      <c r="F348" s="54"/>
      <c r="G348" s="53"/>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c r="AS348" s="55"/>
      <c r="AT348" s="55"/>
      <c r="AU348" s="55"/>
      <c r="AV348" s="55"/>
      <c r="AW348" s="55"/>
      <c r="AX348" s="55"/>
      <c r="AY348" s="55"/>
      <c r="AZ348" s="55"/>
      <c r="BA348" s="55"/>
      <c r="BB348" s="55"/>
      <c r="BC348" s="55"/>
      <c r="BD348" s="55"/>
      <c r="BE348" s="55"/>
      <c r="BF348" s="55"/>
      <c r="BG348" s="55"/>
      <c r="BH348" s="55"/>
      <c r="BI348" s="55"/>
      <c r="BJ348" s="55"/>
      <c r="BK348" s="55"/>
      <c r="BL348" s="55"/>
      <c r="BM348" s="55"/>
      <c r="BN348" s="55"/>
      <c r="BO348" s="55"/>
      <c r="BP348" s="55"/>
      <c r="BQ348" s="55"/>
      <c r="BR348" s="55"/>
      <c r="BS348" s="55"/>
      <c r="BT348" s="55"/>
      <c r="BU348" s="55"/>
      <c r="BV348" s="55"/>
      <c r="BW348" s="55"/>
      <c r="BX348" s="55"/>
      <c r="BY348" s="55"/>
      <c r="BZ348" s="55"/>
      <c r="CA348" s="55"/>
      <c r="CB348" s="55"/>
      <c r="CC348" s="55"/>
      <c r="CD348" s="55"/>
      <c r="CE348" s="55"/>
    </row>
    <row r="349" spans="1:83" s="56" customFormat="1" ht="12">
      <c r="A349" s="50"/>
      <c r="B349" s="195"/>
      <c r="C349" s="51"/>
      <c r="D349" s="85"/>
      <c r="E349" s="53"/>
      <c r="F349" s="54"/>
      <c r="G349" s="53"/>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c r="AS349" s="55"/>
      <c r="AT349" s="55"/>
      <c r="AU349" s="55"/>
      <c r="AV349" s="55"/>
      <c r="AW349" s="55"/>
      <c r="AX349" s="55"/>
      <c r="AY349" s="55"/>
      <c r="AZ349" s="55"/>
      <c r="BA349" s="55"/>
      <c r="BB349" s="55"/>
      <c r="BC349" s="55"/>
      <c r="BD349" s="55"/>
      <c r="BE349" s="55"/>
      <c r="BF349" s="55"/>
      <c r="BG349" s="55"/>
      <c r="BH349" s="55"/>
      <c r="BI349" s="55"/>
      <c r="BJ349" s="55"/>
      <c r="BK349" s="55"/>
      <c r="BL349" s="55"/>
      <c r="BM349" s="55"/>
      <c r="BN349" s="55"/>
      <c r="BO349" s="55"/>
      <c r="BP349" s="55"/>
      <c r="BQ349" s="55"/>
      <c r="BR349" s="55"/>
      <c r="BS349" s="55"/>
      <c r="BT349" s="55"/>
      <c r="BU349" s="55"/>
      <c r="BV349" s="55"/>
      <c r="BW349" s="55"/>
      <c r="BX349" s="55"/>
      <c r="BY349" s="55"/>
      <c r="BZ349" s="55"/>
      <c r="CA349" s="55"/>
      <c r="CB349" s="55"/>
      <c r="CC349" s="55"/>
      <c r="CD349" s="55"/>
      <c r="CE349" s="55"/>
    </row>
    <row r="350" spans="1:83" s="56" customFormat="1" ht="12">
      <c r="A350" s="50"/>
      <c r="B350" s="195"/>
      <c r="C350" s="51"/>
      <c r="D350" s="85"/>
      <c r="E350" s="53"/>
      <c r="F350" s="54"/>
      <c r="G350" s="53"/>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c r="AS350" s="55"/>
      <c r="AT350" s="55"/>
      <c r="AU350" s="55"/>
      <c r="AV350" s="55"/>
      <c r="AW350" s="55"/>
      <c r="AX350" s="55"/>
      <c r="AY350" s="55"/>
      <c r="AZ350" s="55"/>
      <c r="BA350" s="55"/>
      <c r="BB350" s="55"/>
      <c r="BC350" s="55"/>
      <c r="BD350" s="55"/>
      <c r="BE350" s="55"/>
      <c r="BF350" s="55"/>
      <c r="BG350" s="55"/>
      <c r="BH350" s="55"/>
      <c r="BI350" s="55"/>
      <c r="BJ350" s="55"/>
      <c r="BK350" s="55"/>
      <c r="BL350" s="55"/>
      <c r="BM350" s="55"/>
      <c r="BN350" s="55"/>
      <c r="BO350" s="55"/>
      <c r="BP350" s="55"/>
      <c r="BQ350" s="55"/>
      <c r="BR350" s="55"/>
      <c r="BS350" s="55"/>
      <c r="BT350" s="55"/>
      <c r="BU350" s="55"/>
      <c r="BV350" s="55"/>
      <c r="BW350" s="55"/>
      <c r="BX350" s="55"/>
      <c r="BY350" s="55"/>
      <c r="BZ350" s="55"/>
      <c r="CA350" s="55"/>
      <c r="CB350" s="55"/>
      <c r="CC350" s="55"/>
      <c r="CD350" s="55"/>
      <c r="CE350" s="55"/>
    </row>
    <row r="351" spans="1:83" s="56" customFormat="1" ht="12">
      <c r="A351" s="50"/>
      <c r="B351" s="195"/>
      <c r="C351" s="51"/>
      <c r="D351" s="85"/>
      <c r="E351" s="53"/>
      <c r="F351" s="54"/>
      <c r="G351" s="53"/>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c r="AS351" s="55"/>
      <c r="AT351" s="55"/>
      <c r="AU351" s="55"/>
      <c r="AV351" s="55"/>
      <c r="AW351" s="55"/>
      <c r="AX351" s="55"/>
      <c r="AY351" s="55"/>
      <c r="AZ351" s="55"/>
      <c r="BA351" s="55"/>
      <c r="BB351" s="55"/>
      <c r="BC351" s="55"/>
      <c r="BD351" s="55"/>
      <c r="BE351" s="55"/>
      <c r="BF351" s="55"/>
      <c r="BG351" s="55"/>
      <c r="BH351" s="55"/>
      <c r="BI351" s="55"/>
      <c r="BJ351" s="55"/>
      <c r="BK351" s="55"/>
      <c r="BL351" s="55"/>
      <c r="BM351" s="55"/>
      <c r="BN351" s="55"/>
      <c r="BO351" s="55"/>
      <c r="BP351" s="55"/>
      <c r="BQ351" s="55"/>
      <c r="BR351" s="55"/>
      <c r="BS351" s="55"/>
      <c r="BT351" s="55"/>
      <c r="BU351" s="55"/>
      <c r="BV351" s="55"/>
      <c r="BW351" s="55"/>
      <c r="BX351" s="55"/>
      <c r="BY351" s="55"/>
      <c r="BZ351" s="55"/>
      <c r="CA351" s="55"/>
      <c r="CB351" s="55"/>
      <c r="CC351" s="55"/>
      <c r="CD351" s="55"/>
      <c r="CE351" s="55"/>
    </row>
    <row r="352" spans="1:83" s="56" customFormat="1" ht="12">
      <c r="A352" s="50"/>
      <c r="B352" s="195"/>
      <c r="C352" s="51"/>
      <c r="D352" s="85"/>
      <c r="E352" s="53"/>
      <c r="F352" s="54"/>
      <c r="G352" s="53"/>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c r="AS352" s="55"/>
      <c r="AT352" s="55"/>
      <c r="AU352" s="55"/>
      <c r="AV352" s="55"/>
      <c r="AW352" s="55"/>
      <c r="AX352" s="55"/>
      <c r="AY352" s="55"/>
      <c r="AZ352" s="55"/>
      <c r="BA352" s="55"/>
      <c r="BB352" s="55"/>
      <c r="BC352" s="55"/>
      <c r="BD352" s="55"/>
      <c r="BE352" s="55"/>
      <c r="BF352" s="55"/>
      <c r="BG352" s="55"/>
      <c r="BH352" s="55"/>
      <c r="BI352" s="55"/>
      <c r="BJ352" s="55"/>
      <c r="BK352" s="55"/>
      <c r="BL352" s="55"/>
      <c r="BM352" s="55"/>
      <c r="BN352" s="55"/>
      <c r="BO352" s="55"/>
      <c r="BP352" s="55"/>
      <c r="BQ352" s="55"/>
      <c r="BR352" s="55"/>
      <c r="BS352" s="55"/>
      <c r="BT352" s="55"/>
      <c r="BU352" s="55"/>
      <c r="BV352" s="55"/>
      <c r="BW352" s="55"/>
      <c r="BX352" s="55"/>
      <c r="BY352" s="55"/>
      <c r="BZ352" s="55"/>
      <c r="CA352" s="55"/>
      <c r="CB352" s="55"/>
      <c r="CC352" s="55"/>
      <c r="CD352" s="55"/>
      <c r="CE352" s="55"/>
    </row>
    <row r="353" spans="1:83" s="56" customFormat="1" ht="12">
      <c r="A353" s="50"/>
      <c r="B353" s="195"/>
      <c r="C353" s="51"/>
      <c r="D353" s="85"/>
      <c r="E353" s="53"/>
      <c r="F353" s="54"/>
      <c r="G353" s="53"/>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c r="AS353" s="55"/>
      <c r="AT353" s="55"/>
      <c r="AU353" s="55"/>
      <c r="AV353" s="55"/>
      <c r="AW353" s="55"/>
      <c r="AX353" s="55"/>
      <c r="AY353" s="55"/>
      <c r="AZ353" s="55"/>
      <c r="BA353" s="55"/>
      <c r="BB353" s="55"/>
      <c r="BC353" s="55"/>
      <c r="BD353" s="55"/>
      <c r="BE353" s="55"/>
      <c r="BF353" s="55"/>
      <c r="BG353" s="55"/>
      <c r="BH353" s="55"/>
      <c r="BI353" s="55"/>
      <c r="BJ353" s="55"/>
      <c r="BK353" s="55"/>
      <c r="BL353" s="55"/>
      <c r="BM353" s="55"/>
      <c r="BN353" s="55"/>
      <c r="BO353" s="55"/>
      <c r="BP353" s="55"/>
      <c r="BQ353" s="55"/>
      <c r="BR353" s="55"/>
      <c r="BS353" s="55"/>
      <c r="BT353" s="55"/>
      <c r="BU353" s="55"/>
      <c r="BV353" s="55"/>
      <c r="BW353" s="55"/>
      <c r="BX353" s="55"/>
      <c r="BY353" s="55"/>
      <c r="BZ353" s="55"/>
      <c r="CA353" s="55"/>
      <c r="CB353" s="55"/>
      <c r="CC353" s="55"/>
      <c r="CD353" s="55"/>
      <c r="CE353" s="55"/>
    </row>
    <row r="354" spans="1:83" s="56" customFormat="1" ht="12">
      <c r="A354" s="50"/>
      <c r="B354" s="195"/>
      <c r="C354" s="51"/>
      <c r="D354" s="85"/>
      <c r="E354" s="53"/>
      <c r="F354" s="54"/>
      <c r="G354" s="53"/>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c r="AS354" s="55"/>
      <c r="AT354" s="55"/>
      <c r="AU354" s="55"/>
      <c r="AV354" s="55"/>
      <c r="AW354" s="55"/>
      <c r="AX354" s="55"/>
      <c r="AY354" s="55"/>
      <c r="AZ354" s="55"/>
      <c r="BA354" s="55"/>
      <c r="BB354" s="55"/>
      <c r="BC354" s="55"/>
      <c r="BD354" s="55"/>
      <c r="BE354" s="55"/>
      <c r="BF354" s="55"/>
      <c r="BG354" s="55"/>
      <c r="BH354" s="55"/>
      <c r="BI354" s="55"/>
      <c r="BJ354" s="55"/>
      <c r="BK354" s="55"/>
      <c r="BL354" s="55"/>
      <c r="BM354" s="55"/>
      <c r="BN354" s="55"/>
      <c r="BO354" s="55"/>
      <c r="BP354" s="55"/>
      <c r="BQ354" s="55"/>
      <c r="BR354" s="55"/>
      <c r="BS354" s="55"/>
      <c r="BT354" s="55"/>
      <c r="BU354" s="55"/>
      <c r="BV354" s="55"/>
      <c r="BW354" s="55"/>
      <c r="BX354" s="55"/>
      <c r="BY354" s="55"/>
      <c r="BZ354" s="55"/>
      <c r="CA354" s="55"/>
      <c r="CB354" s="55"/>
      <c r="CC354" s="55"/>
      <c r="CD354" s="55"/>
      <c r="CE354" s="55"/>
    </row>
    <row r="355" spans="1:83" s="56" customFormat="1" ht="12">
      <c r="A355" s="50"/>
      <c r="B355" s="195"/>
      <c r="C355" s="51"/>
      <c r="D355" s="85"/>
      <c r="E355" s="53"/>
      <c r="F355" s="54"/>
      <c r="G355" s="53"/>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c r="AS355" s="55"/>
      <c r="AT355" s="55"/>
      <c r="AU355" s="55"/>
      <c r="AV355" s="55"/>
      <c r="AW355" s="55"/>
      <c r="AX355" s="55"/>
      <c r="AY355" s="55"/>
      <c r="AZ355" s="55"/>
      <c r="BA355" s="55"/>
      <c r="BB355" s="55"/>
      <c r="BC355" s="55"/>
      <c r="BD355" s="55"/>
      <c r="BE355" s="55"/>
      <c r="BF355" s="55"/>
      <c r="BG355" s="55"/>
      <c r="BH355" s="55"/>
      <c r="BI355" s="55"/>
      <c r="BJ355" s="55"/>
      <c r="BK355" s="55"/>
      <c r="BL355" s="55"/>
      <c r="BM355" s="55"/>
      <c r="BN355" s="55"/>
      <c r="BO355" s="55"/>
      <c r="BP355" s="55"/>
      <c r="BQ355" s="55"/>
      <c r="BR355" s="55"/>
      <c r="BS355" s="55"/>
      <c r="BT355" s="55"/>
      <c r="BU355" s="55"/>
      <c r="BV355" s="55"/>
      <c r="BW355" s="55"/>
      <c r="BX355" s="55"/>
      <c r="BY355" s="55"/>
      <c r="BZ355" s="55"/>
      <c r="CA355" s="55"/>
      <c r="CB355" s="55"/>
      <c r="CC355" s="55"/>
      <c r="CD355" s="55"/>
      <c r="CE355" s="55"/>
    </row>
    <row r="356" spans="1:83" s="56" customFormat="1" ht="12">
      <c r="A356" s="50"/>
      <c r="B356" s="195"/>
      <c r="C356" s="51"/>
      <c r="D356" s="85"/>
      <c r="E356" s="53"/>
      <c r="F356" s="54"/>
      <c r="G356" s="53"/>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c r="AS356" s="55"/>
      <c r="AT356" s="55"/>
      <c r="AU356" s="55"/>
      <c r="AV356" s="55"/>
      <c r="AW356" s="55"/>
      <c r="AX356" s="55"/>
      <c r="AY356" s="55"/>
      <c r="AZ356" s="55"/>
      <c r="BA356" s="55"/>
      <c r="BB356" s="55"/>
      <c r="BC356" s="55"/>
      <c r="BD356" s="55"/>
      <c r="BE356" s="55"/>
      <c r="BF356" s="55"/>
      <c r="BG356" s="55"/>
      <c r="BH356" s="55"/>
      <c r="BI356" s="55"/>
      <c r="BJ356" s="55"/>
      <c r="BK356" s="55"/>
      <c r="BL356" s="55"/>
      <c r="BM356" s="55"/>
      <c r="BN356" s="55"/>
      <c r="BO356" s="55"/>
      <c r="BP356" s="55"/>
      <c r="BQ356" s="55"/>
      <c r="BR356" s="55"/>
      <c r="BS356" s="55"/>
      <c r="BT356" s="55"/>
      <c r="BU356" s="55"/>
      <c r="BV356" s="55"/>
      <c r="BW356" s="55"/>
      <c r="BX356" s="55"/>
      <c r="BY356" s="55"/>
      <c r="BZ356" s="55"/>
      <c r="CA356" s="55"/>
      <c r="CB356" s="55"/>
      <c r="CC356" s="55"/>
      <c r="CD356" s="55"/>
      <c r="CE356" s="55"/>
    </row>
    <row r="357" spans="1:83" s="56" customFormat="1" ht="12">
      <c r="A357" s="50"/>
      <c r="B357" s="195"/>
      <c r="C357" s="51"/>
      <c r="D357" s="85"/>
      <c r="E357" s="53"/>
      <c r="F357" s="54"/>
      <c r="G357" s="53"/>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55"/>
      <c r="AZ357" s="55"/>
      <c r="BA357" s="55"/>
      <c r="BB357" s="55"/>
      <c r="BC357" s="55"/>
      <c r="BD357" s="55"/>
      <c r="BE357" s="55"/>
      <c r="BF357" s="55"/>
      <c r="BG357" s="55"/>
      <c r="BH357" s="55"/>
      <c r="BI357" s="55"/>
      <c r="BJ357" s="55"/>
      <c r="BK357" s="55"/>
      <c r="BL357" s="55"/>
      <c r="BM357" s="55"/>
      <c r="BN357" s="55"/>
      <c r="BO357" s="55"/>
      <c r="BP357" s="55"/>
      <c r="BQ357" s="55"/>
      <c r="BR357" s="55"/>
      <c r="BS357" s="55"/>
      <c r="BT357" s="55"/>
      <c r="BU357" s="55"/>
      <c r="BV357" s="55"/>
      <c r="BW357" s="55"/>
      <c r="BX357" s="55"/>
      <c r="BY357" s="55"/>
      <c r="BZ357" s="55"/>
      <c r="CA357" s="55"/>
      <c r="CB357" s="55"/>
      <c r="CC357" s="55"/>
      <c r="CD357" s="55"/>
      <c r="CE357" s="55"/>
    </row>
    <row r="358" spans="1:83" s="56" customFormat="1" ht="12">
      <c r="A358" s="50"/>
      <c r="B358" s="195"/>
      <c r="C358" s="51"/>
      <c r="D358" s="85"/>
      <c r="E358" s="53"/>
      <c r="F358" s="54"/>
      <c r="G358" s="53"/>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c r="AY358" s="55"/>
      <c r="AZ358" s="55"/>
      <c r="BA358" s="55"/>
      <c r="BB358" s="55"/>
      <c r="BC358" s="55"/>
      <c r="BD358" s="55"/>
      <c r="BE358" s="55"/>
      <c r="BF358" s="55"/>
      <c r="BG358" s="55"/>
      <c r="BH358" s="55"/>
      <c r="BI358" s="55"/>
      <c r="BJ358" s="55"/>
      <c r="BK358" s="55"/>
      <c r="BL358" s="55"/>
      <c r="BM358" s="55"/>
      <c r="BN358" s="55"/>
      <c r="BO358" s="55"/>
      <c r="BP358" s="55"/>
      <c r="BQ358" s="55"/>
      <c r="BR358" s="55"/>
      <c r="BS358" s="55"/>
      <c r="BT358" s="55"/>
      <c r="BU358" s="55"/>
      <c r="BV358" s="55"/>
      <c r="BW358" s="55"/>
      <c r="BX358" s="55"/>
      <c r="BY358" s="55"/>
      <c r="BZ358" s="55"/>
      <c r="CA358" s="55"/>
      <c r="CB358" s="55"/>
      <c r="CC358" s="55"/>
      <c r="CD358" s="55"/>
      <c r="CE358" s="55"/>
    </row>
    <row r="359" spans="1:83" s="56" customFormat="1" ht="12">
      <c r="A359" s="50"/>
      <c r="B359" s="195"/>
      <c r="C359" s="51"/>
      <c r="D359" s="85"/>
      <c r="E359" s="53"/>
      <c r="F359" s="54"/>
      <c r="G359" s="53"/>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A359" s="55"/>
      <c r="BB359" s="55"/>
      <c r="BC359" s="55"/>
      <c r="BD359" s="55"/>
      <c r="BE359" s="55"/>
      <c r="BF359" s="55"/>
      <c r="BG359" s="55"/>
      <c r="BH359" s="55"/>
      <c r="BI359" s="55"/>
      <c r="BJ359" s="55"/>
      <c r="BK359" s="55"/>
      <c r="BL359" s="55"/>
      <c r="BM359" s="55"/>
      <c r="BN359" s="55"/>
      <c r="BO359" s="55"/>
      <c r="BP359" s="55"/>
      <c r="BQ359" s="55"/>
      <c r="BR359" s="55"/>
      <c r="BS359" s="55"/>
      <c r="BT359" s="55"/>
      <c r="BU359" s="55"/>
      <c r="BV359" s="55"/>
      <c r="BW359" s="55"/>
      <c r="BX359" s="55"/>
      <c r="BY359" s="55"/>
      <c r="BZ359" s="55"/>
      <c r="CA359" s="55"/>
      <c r="CB359" s="55"/>
      <c r="CC359" s="55"/>
      <c r="CD359" s="55"/>
      <c r="CE359" s="55"/>
    </row>
    <row r="360" spans="1:83" s="56" customFormat="1" ht="12">
      <c r="A360" s="50"/>
      <c r="B360" s="195"/>
      <c r="C360" s="51"/>
      <c r="D360" s="85"/>
      <c r="E360" s="53"/>
      <c r="F360" s="54"/>
      <c r="G360" s="53"/>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c r="BF360" s="55"/>
      <c r="BG360" s="55"/>
      <c r="BH360" s="55"/>
      <c r="BI360" s="55"/>
      <c r="BJ360" s="55"/>
      <c r="BK360" s="55"/>
      <c r="BL360" s="55"/>
      <c r="BM360" s="55"/>
      <c r="BN360" s="55"/>
      <c r="BO360" s="55"/>
      <c r="BP360" s="55"/>
      <c r="BQ360" s="55"/>
      <c r="BR360" s="55"/>
      <c r="BS360" s="55"/>
      <c r="BT360" s="55"/>
      <c r="BU360" s="55"/>
      <c r="BV360" s="55"/>
      <c r="BW360" s="55"/>
      <c r="BX360" s="55"/>
      <c r="BY360" s="55"/>
      <c r="BZ360" s="55"/>
      <c r="CA360" s="55"/>
      <c r="CB360" s="55"/>
      <c r="CC360" s="55"/>
      <c r="CD360" s="55"/>
      <c r="CE360" s="55"/>
    </row>
    <row r="361" spans="1:83" s="56" customFormat="1" ht="12">
      <c r="A361" s="50"/>
      <c r="B361" s="195"/>
      <c r="C361" s="51"/>
      <c r="D361" s="85"/>
      <c r="E361" s="53"/>
      <c r="F361" s="54"/>
      <c r="G361" s="53"/>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55"/>
      <c r="BB361" s="55"/>
      <c r="BC361" s="55"/>
      <c r="BD361" s="55"/>
      <c r="BE361" s="55"/>
      <c r="BF361" s="55"/>
      <c r="BG361" s="55"/>
      <c r="BH361" s="55"/>
      <c r="BI361" s="55"/>
      <c r="BJ361" s="55"/>
      <c r="BK361" s="55"/>
      <c r="BL361" s="55"/>
      <c r="BM361" s="55"/>
      <c r="BN361" s="55"/>
      <c r="BO361" s="55"/>
      <c r="BP361" s="55"/>
      <c r="BQ361" s="55"/>
      <c r="BR361" s="55"/>
      <c r="BS361" s="55"/>
      <c r="BT361" s="55"/>
      <c r="BU361" s="55"/>
      <c r="BV361" s="55"/>
      <c r="BW361" s="55"/>
      <c r="BX361" s="55"/>
      <c r="BY361" s="55"/>
      <c r="BZ361" s="55"/>
      <c r="CA361" s="55"/>
      <c r="CB361" s="55"/>
      <c r="CC361" s="55"/>
      <c r="CD361" s="55"/>
      <c r="CE361" s="55"/>
    </row>
    <row r="362" spans="1:83" s="56" customFormat="1" ht="12">
      <c r="A362" s="50"/>
      <c r="B362" s="195"/>
      <c r="C362" s="51"/>
      <c r="D362" s="85"/>
      <c r="E362" s="53"/>
      <c r="F362" s="54"/>
      <c r="G362" s="53"/>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c r="BB362" s="55"/>
      <c r="BC362" s="55"/>
      <c r="BD362" s="55"/>
      <c r="BE362" s="55"/>
      <c r="BF362" s="55"/>
      <c r="BG362" s="55"/>
      <c r="BH362" s="55"/>
      <c r="BI362" s="55"/>
      <c r="BJ362" s="55"/>
      <c r="BK362" s="55"/>
      <c r="BL362" s="55"/>
      <c r="BM362" s="55"/>
      <c r="BN362" s="55"/>
      <c r="BO362" s="55"/>
      <c r="BP362" s="55"/>
      <c r="BQ362" s="55"/>
      <c r="BR362" s="55"/>
      <c r="BS362" s="55"/>
      <c r="BT362" s="55"/>
      <c r="BU362" s="55"/>
      <c r="BV362" s="55"/>
      <c r="BW362" s="55"/>
      <c r="BX362" s="55"/>
      <c r="BY362" s="55"/>
      <c r="BZ362" s="55"/>
      <c r="CA362" s="55"/>
      <c r="CB362" s="55"/>
      <c r="CC362" s="55"/>
      <c r="CD362" s="55"/>
      <c r="CE362" s="55"/>
    </row>
    <row r="363" spans="1:83" s="56" customFormat="1" ht="12">
      <c r="A363" s="50"/>
      <c r="B363" s="195"/>
      <c r="C363" s="51"/>
      <c r="D363" s="85"/>
      <c r="E363" s="53"/>
      <c r="F363" s="54"/>
      <c r="G363" s="53"/>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c r="BC363" s="55"/>
      <c r="BD363" s="55"/>
      <c r="BE363" s="55"/>
      <c r="BF363" s="55"/>
      <c r="BG363" s="55"/>
      <c r="BH363" s="55"/>
      <c r="BI363" s="55"/>
      <c r="BJ363" s="55"/>
      <c r="BK363" s="55"/>
      <c r="BL363" s="55"/>
      <c r="BM363" s="55"/>
      <c r="BN363" s="55"/>
      <c r="BO363" s="55"/>
      <c r="BP363" s="55"/>
      <c r="BQ363" s="55"/>
      <c r="BR363" s="55"/>
      <c r="BS363" s="55"/>
      <c r="BT363" s="55"/>
      <c r="BU363" s="55"/>
      <c r="BV363" s="55"/>
      <c r="BW363" s="55"/>
      <c r="BX363" s="55"/>
      <c r="BY363" s="55"/>
      <c r="BZ363" s="55"/>
      <c r="CA363" s="55"/>
      <c r="CB363" s="55"/>
      <c r="CC363" s="55"/>
      <c r="CD363" s="55"/>
      <c r="CE363" s="55"/>
    </row>
    <row r="364" spans="1:83" s="56" customFormat="1" ht="12">
      <c r="A364" s="50"/>
      <c r="B364" s="195"/>
      <c r="C364" s="51"/>
      <c r="D364" s="85"/>
      <c r="E364" s="53"/>
      <c r="F364" s="54"/>
      <c r="G364" s="53"/>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c r="BI364" s="55"/>
      <c r="BJ364" s="55"/>
      <c r="BK364" s="55"/>
      <c r="BL364" s="55"/>
      <c r="BM364" s="55"/>
      <c r="BN364" s="55"/>
      <c r="BO364" s="55"/>
      <c r="BP364" s="55"/>
      <c r="BQ364" s="55"/>
      <c r="BR364" s="55"/>
      <c r="BS364" s="55"/>
      <c r="BT364" s="55"/>
      <c r="BU364" s="55"/>
      <c r="BV364" s="55"/>
      <c r="BW364" s="55"/>
      <c r="BX364" s="55"/>
      <c r="BY364" s="55"/>
      <c r="BZ364" s="55"/>
      <c r="CA364" s="55"/>
      <c r="CB364" s="55"/>
      <c r="CC364" s="55"/>
      <c r="CD364" s="55"/>
      <c r="CE364" s="55"/>
    </row>
    <row r="365" spans="1:83" s="56" customFormat="1" ht="12">
      <c r="A365" s="50"/>
      <c r="B365" s="195"/>
      <c r="C365" s="51"/>
      <c r="D365" s="85"/>
      <c r="E365" s="53"/>
      <c r="F365" s="54"/>
      <c r="G365" s="53"/>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c r="BF365" s="55"/>
      <c r="BG365" s="55"/>
      <c r="BH365" s="55"/>
      <c r="BI365" s="55"/>
      <c r="BJ365" s="55"/>
      <c r="BK365" s="55"/>
      <c r="BL365" s="55"/>
      <c r="BM365" s="55"/>
      <c r="BN365" s="55"/>
      <c r="BO365" s="55"/>
      <c r="BP365" s="55"/>
      <c r="BQ365" s="55"/>
      <c r="BR365" s="55"/>
      <c r="BS365" s="55"/>
      <c r="BT365" s="55"/>
      <c r="BU365" s="55"/>
      <c r="BV365" s="55"/>
      <c r="BW365" s="55"/>
      <c r="BX365" s="55"/>
      <c r="BY365" s="55"/>
      <c r="BZ365" s="55"/>
      <c r="CA365" s="55"/>
      <c r="CB365" s="55"/>
      <c r="CC365" s="55"/>
      <c r="CD365" s="55"/>
      <c r="CE365" s="55"/>
    </row>
    <row r="366" spans="1:83" s="56" customFormat="1" ht="12">
      <c r="A366" s="50"/>
      <c r="B366" s="195"/>
      <c r="C366" s="51"/>
      <c r="D366" s="85"/>
      <c r="E366" s="53"/>
      <c r="F366" s="54"/>
      <c r="G366" s="53"/>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55"/>
      <c r="BB366" s="55"/>
      <c r="BC366" s="55"/>
      <c r="BD366" s="55"/>
      <c r="BE366" s="55"/>
      <c r="BF366" s="55"/>
      <c r="BG366" s="55"/>
      <c r="BH366" s="55"/>
      <c r="BI366" s="55"/>
      <c r="BJ366" s="55"/>
      <c r="BK366" s="55"/>
      <c r="BL366" s="55"/>
      <c r="BM366" s="55"/>
      <c r="BN366" s="55"/>
      <c r="BO366" s="55"/>
      <c r="BP366" s="55"/>
      <c r="BQ366" s="55"/>
      <c r="BR366" s="55"/>
      <c r="BS366" s="55"/>
      <c r="BT366" s="55"/>
      <c r="BU366" s="55"/>
      <c r="BV366" s="55"/>
      <c r="BW366" s="55"/>
      <c r="BX366" s="55"/>
      <c r="BY366" s="55"/>
      <c r="BZ366" s="55"/>
      <c r="CA366" s="55"/>
      <c r="CB366" s="55"/>
      <c r="CC366" s="55"/>
      <c r="CD366" s="55"/>
      <c r="CE366" s="55"/>
    </row>
    <row r="367" spans="1:83" s="56" customFormat="1" ht="12">
      <c r="A367" s="50"/>
      <c r="B367" s="195"/>
      <c r="C367" s="51"/>
      <c r="D367" s="85"/>
      <c r="E367" s="53"/>
      <c r="F367" s="54"/>
      <c r="G367" s="53"/>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55"/>
      <c r="BB367" s="55"/>
      <c r="BC367" s="55"/>
      <c r="BD367" s="55"/>
      <c r="BE367" s="55"/>
      <c r="BF367" s="55"/>
      <c r="BG367" s="55"/>
      <c r="BH367" s="55"/>
      <c r="BI367" s="55"/>
      <c r="BJ367" s="55"/>
      <c r="BK367" s="55"/>
      <c r="BL367" s="55"/>
      <c r="BM367" s="55"/>
      <c r="BN367" s="55"/>
      <c r="BO367" s="55"/>
      <c r="BP367" s="55"/>
      <c r="BQ367" s="55"/>
      <c r="BR367" s="55"/>
      <c r="BS367" s="55"/>
      <c r="BT367" s="55"/>
      <c r="BU367" s="55"/>
      <c r="BV367" s="55"/>
      <c r="BW367" s="55"/>
      <c r="BX367" s="55"/>
      <c r="BY367" s="55"/>
      <c r="BZ367" s="55"/>
      <c r="CA367" s="55"/>
      <c r="CB367" s="55"/>
      <c r="CC367" s="55"/>
      <c r="CD367" s="55"/>
      <c r="CE367" s="55"/>
    </row>
    <row r="368" spans="1:83" s="56" customFormat="1" ht="12">
      <c r="A368" s="50"/>
      <c r="B368" s="195"/>
      <c r="C368" s="51"/>
      <c r="D368" s="85"/>
      <c r="E368" s="53"/>
      <c r="F368" s="54"/>
      <c r="G368" s="53"/>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c r="BI368" s="55"/>
      <c r="BJ368" s="55"/>
      <c r="BK368" s="55"/>
      <c r="BL368" s="55"/>
      <c r="BM368" s="55"/>
      <c r="BN368" s="55"/>
      <c r="BO368" s="55"/>
      <c r="BP368" s="55"/>
      <c r="BQ368" s="55"/>
      <c r="BR368" s="55"/>
      <c r="BS368" s="55"/>
      <c r="BT368" s="55"/>
      <c r="BU368" s="55"/>
      <c r="BV368" s="55"/>
      <c r="BW368" s="55"/>
      <c r="BX368" s="55"/>
      <c r="BY368" s="55"/>
      <c r="BZ368" s="55"/>
      <c r="CA368" s="55"/>
      <c r="CB368" s="55"/>
      <c r="CC368" s="55"/>
      <c r="CD368" s="55"/>
      <c r="CE368" s="55"/>
    </row>
    <row r="369" spans="1:83" s="56" customFormat="1" ht="12">
      <c r="A369" s="50"/>
      <c r="B369" s="195"/>
      <c r="C369" s="51"/>
      <c r="D369" s="85"/>
      <c r="E369" s="53"/>
      <c r="F369" s="54"/>
      <c r="G369" s="53"/>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c r="BG369" s="55"/>
      <c r="BH369" s="55"/>
      <c r="BI369" s="55"/>
      <c r="BJ369" s="55"/>
      <c r="BK369" s="55"/>
      <c r="BL369" s="55"/>
      <c r="BM369" s="55"/>
      <c r="BN369" s="55"/>
      <c r="BO369" s="55"/>
      <c r="BP369" s="55"/>
      <c r="BQ369" s="55"/>
      <c r="BR369" s="55"/>
      <c r="BS369" s="55"/>
      <c r="BT369" s="55"/>
      <c r="BU369" s="55"/>
      <c r="BV369" s="55"/>
      <c r="BW369" s="55"/>
      <c r="BX369" s="55"/>
      <c r="BY369" s="55"/>
      <c r="BZ369" s="55"/>
      <c r="CA369" s="55"/>
      <c r="CB369" s="55"/>
      <c r="CC369" s="55"/>
      <c r="CD369" s="55"/>
      <c r="CE369" s="55"/>
    </row>
    <row r="370" spans="1:83" s="56" customFormat="1" ht="12">
      <c r="A370" s="50"/>
      <c r="B370" s="195"/>
      <c r="C370" s="51"/>
      <c r="D370" s="85"/>
      <c r="E370" s="53"/>
      <c r="F370" s="54"/>
      <c r="G370" s="53"/>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c r="BI370" s="55"/>
      <c r="BJ370" s="55"/>
      <c r="BK370" s="55"/>
      <c r="BL370" s="55"/>
      <c r="BM370" s="55"/>
      <c r="BN370" s="55"/>
      <c r="BO370" s="55"/>
      <c r="BP370" s="55"/>
      <c r="BQ370" s="55"/>
      <c r="BR370" s="55"/>
      <c r="BS370" s="55"/>
      <c r="BT370" s="55"/>
      <c r="BU370" s="55"/>
      <c r="BV370" s="55"/>
      <c r="BW370" s="55"/>
      <c r="BX370" s="55"/>
      <c r="BY370" s="55"/>
      <c r="BZ370" s="55"/>
      <c r="CA370" s="55"/>
      <c r="CB370" s="55"/>
      <c r="CC370" s="55"/>
      <c r="CD370" s="55"/>
      <c r="CE370" s="55"/>
    </row>
    <row r="371" spans="1:83" s="56" customFormat="1" ht="12">
      <c r="A371" s="50"/>
      <c r="B371" s="195"/>
      <c r="C371" s="51"/>
      <c r="D371" s="85"/>
      <c r="E371" s="53"/>
      <c r="F371" s="54"/>
      <c r="G371" s="53"/>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c r="AZ371" s="55"/>
      <c r="BA371" s="55"/>
      <c r="BB371" s="55"/>
      <c r="BC371" s="55"/>
      <c r="BD371" s="55"/>
      <c r="BE371" s="55"/>
      <c r="BF371" s="55"/>
      <c r="BG371" s="55"/>
      <c r="BH371" s="55"/>
      <c r="BI371" s="55"/>
      <c r="BJ371" s="55"/>
      <c r="BK371" s="55"/>
      <c r="BL371" s="55"/>
      <c r="BM371" s="55"/>
      <c r="BN371" s="55"/>
      <c r="BO371" s="55"/>
      <c r="BP371" s="55"/>
      <c r="BQ371" s="55"/>
      <c r="BR371" s="55"/>
      <c r="BS371" s="55"/>
      <c r="BT371" s="55"/>
      <c r="BU371" s="55"/>
      <c r="BV371" s="55"/>
      <c r="BW371" s="55"/>
      <c r="BX371" s="55"/>
      <c r="BY371" s="55"/>
      <c r="BZ371" s="55"/>
      <c r="CA371" s="55"/>
      <c r="CB371" s="55"/>
      <c r="CC371" s="55"/>
      <c r="CD371" s="55"/>
      <c r="CE371" s="55"/>
    </row>
    <row r="372" spans="1:83" s="56" customFormat="1" ht="12">
      <c r="A372" s="50"/>
      <c r="B372" s="195"/>
      <c r="C372" s="51"/>
      <c r="D372" s="85"/>
      <c r="E372" s="53"/>
      <c r="F372" s="54"/>
      <c r="G372" s="53"/>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c r="BC372" s="55"/>
      <c r="BD372" s="55"/>
      <c r="BE372" s="55"/>
      <c r="BF372" s="55"/>
      <c r="BG372" s="55"/>
      <c r="BH372" s="55"/>
      <c r="BI372" s="55"/>
      <c r="BJ372" s="55"/>
      <c r="BK372" s="55"/>
      <c r="BL372" s="55"/>
      <c r="BM372" s="55"/>
      <c r="BN372" s="55"/>
      <c r="BO372" s="55"/>
      <c r="BP372" s="55"/>
      <c r="BQ372" s="55"/>
      <c r="BR372" s="55"/>
      <c r="BS372" s="55"/>
      <c r="BT372" s="55"/>
      <c r="BU372" s="55"/>
      <c r="BV372" s="55"/>
      <c r="BW372" s="55"/>
      <c r="BX372" s="55"/>
      <c r="BY372" s="55"/>
      <c r="BZ372" s="55"/>
      <c r="CA372" s="55"/>
      <c r="CB372" s="55"/>
      <c r="CC372" s="55"/>
      <c r="CD372" s="55"/>
      <c r="CE372" s="55"/>
    </row>
    <row r="373" spans="1:83" s="56" customFormat="1" ht="12">
      <c r="A373" s="50"/>
      <c r="B373" s="195"/>
      <c r="C373" s="51"/>
      <c r="D373" s="85"/>
      <c r="E373" s="53"/>
      <c r="F373" s="54"/>
      <c r="G373" s="53"/>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c r="AZ373" s="55"/>
      <c r="BA373" s="55"/>
      <c r="BB373" s="55"/>
      <c r="BC373" s="55"/>
      <c r="BD373" s="55"/>
      <c r="BE373" s="55"/>
      <c r="BF373" s="55"/>
      <c r="BG373" s="55"/>
      <c r="BH373" s="55"/>
      <c r="BI373" s="55"/>
      <c r="BJ373" s="55"/>
      <c r="BK373" s="55"/>
      <c r="BL373" s="55"/>
      <c r="BM373" s="55"/>
      <c r="BN373" s="55"/>
      <c r="BO373" s="55"/>
      <c r="BP373" s="55"/>
      <c r="BQ373" s="55"/>
      <c r="BR373" s="55"/>
      <c r="BS373" s="55"/>
      <c r="BT373" s="55"/>
      <c r="BU373" s="55"/>
      <c r="BV373" s="55"/>
      <c r="BW373" s="55"/>
      <c r="BX373" s="55"/>
      <c r="BY373" s="55"/>
      <c r="BZ373" s="55"/>
      <c r="CA373" s="55"/>
      <c r="CB373" s="55"/>
      <c r="CC373" s="55"/>
      <c r="CD373" s="55"/>
      <c r="CE373" s="55"/>
    </row>
    <row r="374" spans="1:83" s="56" customFormat="1" ht="12">
      <c r="A374" s="50"/>
      <c r="B374" s="195"/>
      <c r="C374" s="51"/>
      <c r="D374" s="85"/>
      <c r="E374" s="53"/>
      <c r="F374" s="54"/>
      <c r="G374" s="53"/>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c r="BC374" s="55"/>
      <c r="BD374" s="55"/>
      <c r="BE374" s="55"/>
      <c r="BF374" s="55"/>
      <c r="BG374" s="55"/>
      <c r="BH374" s="55"/>
      <c r="BI374" s="55"/>
      <c r="BJ374" s="55"/>
      <c r="BK374" s="55"/>
      <c r="BL374" s="55"/>
      <c r="BM374" s="55"/>
      <c r="BN374" s="55"/>
      <c r="BO374" s="55"/>
      <c r="BP374" s="55"/>
      <c r="BQ374" s="55"/>
      <c r="BR374" s="55"/>
      <c r="BS374" s="55"/>
      <c r="BT374" s="55"/>
      <c r="BU374" s="55"/>
      <c r="BV374" s="55"/>
      <c r="BW374" s="55"/>
      <c r="BX374" s="55"/>
      <c r="BY374" s="55"/>
      <c r="BZ374" s="55"/>
      <c r="CA374" s="55"/>
      <c r="CB374" s="55"/>
      <c r="CC374" s="55"/>
      <c r="CD374" s="55"/>
      <c r="CE374" s="55"/>
    </row>
    <row r="375" spans="1:83" s="56" customFormat="1" ht="12">
      <c r="A375" s="50"/>
      <c r="B375" s="195"/>
      <c r="C375" s="51"/>
      <c r="D375" s="85"/>
      <c r="E375" s="53"/>
      <c r="F375" s="54"/>
      <c r="G375" s="53"/>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c r="BC375" s="55"/>
      <c r="BD375" s="55"/>
      <c r="BE375" s="55"/>
      <c r="BF375" s="55"/>
      <c r="BG375" s="55"/>
      <c r="BH375" s="55"/>
      <c r="BI375" s="55"/>
      <c r="BJ375" s="55"/>
      <c r="BK375" s="55"/>
      <c r="BL375" s="55"/>
      <c r="BM375" s="55"/>
      <c r="BN375" s="55"/>
      <c r="BO375" s="55"/>
      <c r="BP375" s="55"/>
      <c r="BQ375" s="55"/>
      <c r="BR375" s="55"/>
      <c r="BS375" s="55"/>
      <c r="BT375" s="55"/>
      <c r="BU375" s="55"/>
      <c r="BV375" s="55"/>
      <c r="BW375" s="55"/>
      <c r="BX375" s="55"/>
      <c r="BY375" s="55"/>
      <c r="BZ375" s="55"/>
      <c r="CA375" s="55"/>
      <c r="CB375" s="55"/>
      <c r="CC375" s="55"/>
      <c r="CD375" s="55"/>
      <c r="CE375" s="55"/>
    </row>
    <row r="376" spans="1:83" s="56" customFormat="1" ht="12">
      <c r="A376" s="50"/>
      <c r="B376" s="195"/>
      <c r="C376" s="51"/>
      <c r="D376" s="85"/>
      <c r="E376" s="53"/>
      <c r="F376" s="54"/>
      <c r="G376" s="53"/>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5"/>
      <c r="AX376" s="55"/>
      <c r="AY376" s="55"/>
      <c r="AZ376" s="55"/>
      <c r="BA376" s="55"/>
      <c r="BB376" s="55"/>
      <c r="BC376" s="55"/>
      <c r="BD376" s="55"/>
      <c r="BE376" s="55"/>
      <c r="BF376" s="55"/>
      <c r="BG376" s="55"/>
      <c r="BH376" s="55"/>
      <c r="BI376" s="55"/>
      <c r="BJ376" s="55"/>
      <c r="BK376" s="55"/>
      <c r="BL376" s="55"/>
      <c r="BM376" s="55"/>
      <c r="BN376" s="55"/>
      <c r="BO376" s="55"/>
      <c r="BP376" s="55"/>
      <c r="BQ376" s="55"/>
      <c r="BR376" s="55"/>
      <c r="BS376" s="55"/>
      <c r="BT376" s="55"/>
      <c r="BU376" s="55"/>
      <c r="BV376" s="55"/>
      <c r="BW376" s="55"/>
      <c r="BX376" s="55"/>
      <c r="BY376" s="55"/>
      <c r="BZ376" s="55"/>
      <c r="CA376" s="55"/>
      <c r="CB376" s="55"/>
      <c r="CC376" s="55"/>
      <c r="CD376" s="55"/>
      <c r="CE376" s="55"/>
    </row>
    <row r="377" spans="1:83" s="56" customFormat="1" ht="12">
      <c r="A377" s="50"/>
      <c r="B377" s="195"/>
      <c r="C377" s="51"/>
      <c r="D377" s="85"/>
      <c r="E377" s="53"/>
      <c r="F377" s="54"/>
      <c r="G377" s="53"/>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c r="AS377" s="55"/>
      <c r="AT377" s="55"/>
      <c r="AU377" s="55"/>
      <c r="AV377" s="55"/>
      <c r="AW377" s="55"/>
      <c r="AX377" s="55"/>
      <c r="AY377" s="55"/>
      <c r="AZ377" s="55"/>
      <c r="BA377" s="55"/>
      <c r="BB377" s="55"/>
      <c r="BC377" s="55"/>
      <c r="BD377" s="55"/>
      <c r="BE377" s="55"/>
      <c r="BF377" s="55"/>
      <c r="BG377" s="55"/>
      <c r="BH377" s="55"/>
      <c r="BI377" s="55"/>
      <c r="BJ377" s="55"/>
      <c r="BK377" s="55"/>
      <c r="BL377" s="55"/>
      <c r="BM377" s="55"/>
      <c r="BN377" s="55"/>
      <c r="BO377" s="55"/>
      <c r="BP377" s="55"/>
      <c r="BQ377" s="55"/>
      <c r="BR377" s="55"/>
      <c r="BS377" s="55"/>
      <c r="BT377" s="55"/>
      <c r="BU377" s="55"/>
      <c r="BV377" s="55"/>
      <c r="BW377" s="55"/>
      <c r="BX377" s="55"/>
      <c r="BY377" s="55"/>
      <c r="BZ377" s="55"/>
      <c r="CA377" s="55"/>
      <c r="CB377" s="55"/>
      <c r="CC377" s="55"/>
      <c r="CD377" s="55"/>
      <c r="CE377" s="55"/>
    </row>
    <row r="378" spans="1:83" s="56" customFormat="1" ht="12">
      <c r="A378" s="50"/>
      <c r="B378" s="195"/>
      <c r="C378" s="51"/>
      <c r="D378" s="85"/>
      <c r="E378" s="53"/>
      <c r="F378" s="54"/>
      <c r="G378" s="53"/>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c r="AS378" s="55"/>
      <c r="AT378" s="55"/>
      <c r="AU378" s="55"/>
      <c r="AV378" s="55"/>
      <c r="AW378" s="55"/>
      <c r="AX378" s="55"/>
      <c r="AY378" s="55"/>
      <c r="AZ378" s="55"/>
      <c r="BA378" s="55"/>
      <c r="BB378" s="55"/>
      <c r="BC378" s="55"/>
      <c r="BD378" s="55"/>
      <c r="BE378" s="55"/>
      <c r="BF378" s="55"/>
      <c r="BG378" s="55"/>
      <c r="BH378" s="55"/>
      <c r="BI378" s="55"/>
      <c r="BJ378" s="55"/>
      <c r="BK378" s="55"/>
      <c r="BL378" s="55"/>
      <c r="BM378" s="55"/>
      <c r="BN378" s="55"/>
      <c r="BO378" s="55"/>
      <c r="BP378" s="55"/>
      <c r="BQ378" s="55"/>
      <c r="BR378" s="55"/>
      <c r="BS378" s="55"/>
      <c r="BT378" s="55"/>
      <c r="BU378" s="55"/>
      <c r="BV378" s="55"/>
      <c r="BW378" s="55"/>
      <c r="BX378" s="55"/>
      <c r="BY378" s="55"/>
      <c r="BZ378" s="55"/>
      <c r="CA378" s="55"/>
      <c r="CB378" s="55"/>
      <c r="CC378" s="55"/>
      <c r="CD378" s="55"/>
      <c r="CE378" s="55"/>
    </row>
    <row r="379" spans="1:83" s="56" customFormat="1" ht="12">
      <c r="A379" s="50"/>
      <c r="B379" s="195"/>
      <c r="C379" s="51"/>
      <c r="D379" s="85"/>
      <c r="E379" s="53"/>
      <c r="F379" s="54"/>
      <c r="G379" s="53"/>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c r="AS379" s="55"/>
      <c r="AT379" s="55"/>
      <c r="AU379" s="55"/>
      <c r="AV379" s="55"/>
      <c r="AW379" s="55"/>
      <c r="AX379" s="55"/>
      <c r="AY379" s="55"/>
      <c r="AZ379" s="55"/>
      <c r="BA379" s="55"/>
      <c r="BB379" s="55"/>
      <c r="BC379" s="55"/>
      <c r="BD379" s="55"/>
      <c r="BE379" s="55"/>
      <c r="BF379" s="55"/>
      <c r="BG379" s="55"/>
      <c r="BH379" s="55"/>
      <c r="BI379" s="55"/>
      <c r="BJ379" s="55"/>
      <c r="BK379" s="55"/>
      <c r="BL379" s="55"/>
      <c r="BM379" s="55"/>
      <c r="BN379" s="55"/>
      <c r="BO379" s="55"/>
      <c r="BP379" s="55"/>
      <c r="BQ379" s="55"/>
      <c r="BR379" s="55"/>
      <c r="BS379" s="55"/>
      <c r="BT379" s="55"/>
      <c r="BU379" s="55"/>
      <c r="BV379" s="55"/>
      <c r="BW379" s="55"/>
      <c r="BX379" s="55"/>
      <c r="BY379" s="55"/>
      <c r="BZ379" s="55"/>
      <c r="CA379" s="55"/>
      <c r="CB379" s="55"/>
      <c r="CC379" s="55"/>
      <c r="CD379" s="55"/>
      <c r="CE379" s="55"/>
    </row>
    <row r="380" spans="1:7" ht="12">
      <c r="A380" s="50"/>
      <c r="B380" s="195"/>
      <c r="C380" s="51"/>
      <c r="D380" s="85"/>
      <c r="E380" s="53"/>
      <c r="F380" s="54"/>
      <c r="G380" s="53"/>
    </row>
    <row r="381" spans="1:7" ht="12">
      <c r="A381" s="50"/>
      <c r="B381" s="195"/>
      <c r="C381" s="51"/>
      <c r="D381" s="85"/>
      <c r="E381" s="53"/>
      <c r="F381" s="54"/>
      <c r="G381" s="53"/>
    </row>
    <row r="382" spans="1:7" ht="12">
      <c r="A382" s="50"/>
      <c r="B382" s="195"/>
      <c r="C382" s="51"/>
      <c r="D382" s="85"/>
      <c r="E382" s="53"/>
      <c r="F382" s="54"/>
      <c r="G382" s="53"/>
    </row>
    <row r="383" spans="1:7" ht="12">
      <c r="A383" s="50"/>
      <c r="B383" s="195"/>
      <c r="C383" s="51"/>
      <c r="D383" s="85"/>
      <c r="E383" s="53"/>
      <c r="F383" s="54"/>
      <c r="G383" s="53"/>
    </row>
    <row r="384" spans="1:7" ht="12">
      <c r="A384" s="50"/>
      <c r="B384" s="195"/>
      <c r="C384" s="51"/>
      <c r="D384" s="85"/>
      <c r="E384" s="53"/>
      <c r="F384" s="54"/>
      <c r="G384" s="53"/>
    </row>
    <row r="385" spans="1:7" ht="12">
      <c r="A385" s="50"/>
      <c r="B385" s="195"/>
      <c r="C385" s="51"/>
      <c r="D385" s="85"/>
      <c r="E385" s="53"/>
      <c r="F385" s="54"/>
      <c r="G385" s="53"/>
    </row>
    <row r="386" spans="1:7" ht="12">
      <c r="A386" s="50"/>
      <c r="B386" s="195"/>
      <c r="C386" s="51"/>
      <c r="D386" s="85"/>
      <c r="E386" s="53"/>
      <c r="F386" s="54"/>
      <c r="G386" s="53"/>
    </row>
    <row r="387" spans="1:7" ht="12">
      <c r="A387" s="50"/>
      <c r="B387" s="195"/>
      <c r="C387" s="51"/>
      <c r="D387" s="85"/>
      <c r="E387" s="53"/>
      <c r="F387" s="54"/>
      <c r="G387" s="53"/>
    </row>
    <row r="388" spans="1:7" ht="12">
      <c r="A388" s="50"/>
      <c r="B388" s="195"/>
      <c r="C388" s="51"/>
      <c r="D388" s="85"/>
      <c r="E388" s="53"/>
      <c r="F388" s="54"/>
      <c r="G388" s="53"/>
    </row>
    <row r="389" spans="1:7" ht="12">
      <c r="A389" s="50"/>
      <c r="B389" s="195"/>
      <c r="C389" s="51"/>
      <c r="D389" s="85"/>
      <c r="E389" s="53"/>
      <c r="F389" s="54"/>
      <c r="G389" s="53"/>
    </row>
    <row r="390" spans="1:7" ht="12">
      <c r="A390" s="50"/>
      <c r="B390" s="195"/>
      <c r="C390" s="51"/>
      <c r="D390" s="85"/>
      <c r="E390" s="53"/>
      <c r="F390" s="54"/>
      <c r="G390" s="53"/>
    </row>
    <row r="391" spans="1:7" ht="12">
      <c r="A391" s="50"/>
      <c r="B391" s="195"/>
      <c r="C391" s="51"/>
      <c r="D391" s="85"/>
      <c r="E391" s="53"/>
      <c r="F391" s="54"/>
      <c r="G391" s="53"/>
    </row>
    <row r="392" spans="1:7" ht="12">
      <c r="A392" s="50"/>
      <c r="B392" s="195"/>
      <c r="C392" s="51"/>
      <c r="D392" s="85"/>
      <c r="E392" s="53"/>
      <c r="F392" s="54"/>
      <c r="G392" s="53"/>
    </row>
    <row r="393" spans="1:7" ht="12">
      <c r="A393" s="50"/>
      <c r="B393" s="195"/>
      <c r="C393" s="51"/>
      <c r="D393" s="85"/>
      <c r="E393" s="53"/>
      <c r="F393" s="54"/>
      <c r="G393" s="53"/>
    </row>
    <row r="394" spans="1:7" ht="12">
      <c r="A394" s="50"/>
      <c r="B394" s="195"/>
      <c r="C394" s="51"/>
      <c r="D394" s="85"/>
      <c r="E394" s="53"/>
      <c r="F394" s="54"/>
      <c r="G394" s="53"/>
    </row>
    <row r="395" spans="1:7" ht="12">
      <c r="A395" s="50"/>
      <c r="B395" s="195"/>
      <c r="C395" s="51"/>
      <c r="D395" s="85"/>
      <c r="E395" s="53"/>
      <c r="F395" s="54"/>
      <c r="G395" s="53"/>
    </row>
    <row r="396" spans="1:7" ht="12">
      <c r="A396" s="50"/>
      <c r="B396" s="195"/>
      <c r="C396" s="51"/>
      <c r="D396" s="85"/>
      <c r="E396" s="53"/>
      <c r="F396" s="54"/>
      <c r="G396" s="53"/>
    </row>
    <row r="397" spans="1:7" ht="12">
      <c r="A397" s="50"/>
      <c r="B397" s="195"/>
      <c r="C397" s="51"/>
      <c r="D397" s="85"/>
      <c r="E397" s="53"/>
      <c r="F397" s="54"/>
      <c r="G397" s="53"/>
    </row>
    <row r="398" spans="1:7" ht="12">
      <c r="A398" s="50"/>
      <c r="B398" s="195"/>
      <c r="C398" s="51"/>
      <c r="D398" s="85"/>
      <c r="E398" s="53"/>
      <c r="F398" s="54"/>
      <c r="G398" s="53"/>
    </row>
    <row r="399" spans="1:7" ht="12">
      <c r="A399" s="50"/>
      <c r="B399" s="195"/>
      <c r="C399" s="51"/>
      <c r="D399" s="85"/>
      <c r="E399" s="53"/>
      <c r="F399" s="54"/>
      <c r="G399" s="53"/>
    </row>
    <row r="400" spans="1:7" ht="12">
      <c r="A400" s="50"/>
      <c r="B400" s="195"/>
      <c r="C400" s="51"/>
      <c r="D400" s="85"/>
      <c r="E400" s="53"/>
      <c r="F400" s="54"/>
      <c r="G400" s="53"/>
    </row>
    <row r="401" spans="1:7" ht="12">
      <c r="A401" s="50"/>
      <c r="B401" s="195"/>
      <c r="C401" s="51"/>
      <c r="D401" s="85"/>
      <c r="E401" s="53"/>
      <c r="F401" s="54"/>
      <c r="G401" s="53"/>
    </row>
    <row r="402" spans="1:7" ht="12">
      <c r="A402" s="50"/>
      <c r="B402" s="195"/>
      <c r="C402" s="51"/>
      <c r="D402" s="85"/>
      <c r="E402" s="53"/>
      <c r="F402" s="54"/>
      <c r="G402" s="53"/>
    </row>
    <row r="403" spans="1:7" ht="12">
      <c r="A403" s="50"/>
      <c r="B403" s="195"/>
      <c r="C403" s="51"/>
      <c r="D403" s="85"/>
      <c r="E403" s="53"/>
      <c r="F403" s="54"/>
      <c r="G403" s="53"/>
    </row>
    <row r="404" spans="1:7" ht="12">
      <c r="A404" s="50"/>
      <c r="B404" s="195"/>
      <c r="C404" s="51"/>
      <c r="D404" s="85"/>
      <c r="E404" s="53"/>
      <c r="F404" s="54"/>
      <c r="G404" s="53"/>
    </row>
    <row r="405" spans="1:7" ht="12">
      <c r="A405" s="50"/>
      <c r="B405" s="195"/>
      <c r="C405" s="51"/>
      <c r="D405" s="85"/>
      <c r="E405" s="53"/>
      <c r="F405" s="54"/>
      <c r="G405" s="53"/>
    </row>
    <row r="406" spans="1:7" ht="12">
      <c r="A406" s="50"/>
      <c r="B406" s="195"/>
      <c r="C406" s="51"/>
      <c r="D406" s="85"/>
      <c r="E406" s="53"/>
      <c r="F406" s="54"/>
      <c r="G406" s="53"/>
    </row>
    <row r="407" spans="1:7" ht="12">
      <c r="A407" s="50"/>
      <c r="B407" s="195"/>
      <c r="C407" s="51"/>
      <c r="D407" s="85"/>
      <c r="E407" s="53"/>
      <c r="F407" s="54"/>
      <c r="G407" s="53"/>
    </row>
    <row r="408" spans="1:7" ht="12">
      <c r="A408" s="50"/>
      <c r="B408" s="195"/>
      <c r="C408" s="51"/>
      <c r="D408" s="85"/>
      <c r="E408" s="53"/>
      <c r="F408" s="54"/>
      <c r="G408" s="53"/>
    </row>
    <row r="409" spans="1:7" ht="12">
      <c r="A409" s="50"/>
      <c r="B409" s="195"/>
      <c r="C409" s="51"/>
      <c r="D409" s="85"/>
      <c r="E409" s="53"/>
      <c r="F409" s="54"/>
      <c r="G409" s="53"/>
    </row>
    <row r="410" spans="1:7" ht="12">
      <c r="A410" s="50"/>
      <c r="B410" s="195"/>
      <c r="C410" s="51"/>
      <c r="D410" s="85"/>
      <c r="E410" s="53"/>
      <c r="F410" s="54"/>
      <c r="G410" s="53"/>
    </row>
    <row r="411" spans="1:7" ht="12">
      <c r="A411" s="50"/>
      <c r="B411" s="195"/>
      <c r="C411" s="51"/>
      <c r="D411" s="85"/>
      <c r="E411" s="53"/>
      <c r="F411" s="54"/>
      <c r="G411" s="53"/>
    </row>
    <row r="412" spans="1:7" ht="12">
      <c r="A412" s="50"/>
      <c r="B412" s="195"/>
      <c r="C412" s="51"/>
      <c r="D412" s="85"/>
      <c r="E412" s="53"/>
      <c r="F412" s="54"/>
      <c r="G412" s="53"/>
    </row>
    <row r="413" spans="1:7" ht="12">
      <c r="A413" s="50"/>
      <c r="B413" s="195"/>
      <c r="C413" s="51"/>
      <c r="D413" s="85"/>
      <c r="E413" s="53"/>
      <c r="F413" s="54"/>
      <c r="G413" s="53"/>
    </row>
    <row r="414" spans="1:7" ht="12">
      <c r="A414" s="50"/>
      <c r="B414" s="195"/>
      <c r="C414" s="51"/>
      <c r="D414" s="85"/>
      <c r="E414" s="53"/>
      <c r="F414" s="54"/>
      <c r="G414" s="53"/>
    </row>
    <row r="415" spans="1:7" ht="12">
      <c r="A415" s="50"/>
      <c r="B415" s="195"/>
      <c r="C415" s="51"/>
      <c r="D415" s="85"/>
      <c r="E415" s="53"/>
      <c r="F415" s="54"/>
      <c r="G415" s="53"/>
    </row>
    <row r="416" spans="1:7" ht="12">
      <c r="A416" s="50"/>
      <c r="B416" s="195"/>
      <c r="C416" s="51"/>
      <c r="D416" s="85"/>
      <c r="E416" s="53"/>
      <c r="F416" s="54"/>
      <c r="G416" s="53"/>
    </row>
    <row r="417" spans="1:7" ht="12">
      <c r="A417" s="50"/>
      <c r="B417" s="195"/>
      <c r="C417" s="51"/>
      <c r="D417" s="85"/>
      <c r="E417" s="53"/>
      <c r="F417" s="54"/>
      <c r="G417" s="53"/>
    </row>
    <row r="418" spans="1:7" ht="12">
      <c r="A418" s="50"/>
      <c r="B418" s="195"/>
      <c r="C418" s="51"/>
      <c r="D418" s="85"/>
      <c r="E418" s="53"/>
      <c r="F418" s="54"/>
      <c r="G418" s="53"/>
    </row>
    <row r="419" spans="1:7" ht="12">
      <c r="A419" s="50"/>
      <c r="B419" s="195"/>
      <c r="C419" s="51"/>
      <c r="D419" s="85"/>
      <c r="E419" s="53"/>
      <c r="F419" s="54"/>
      <c r="G419" s="53"/>
    </row>
    <row r="420" spans="1:7" ht="12">
      <c r="A420" s="50"/>
      <c r="B420" s="195"/>
      <c r="C420" s="51"/>
      <c r="D420" s="85"/>
      <c r="E420" s="53"/>
      <c r="F420" s="54"/>
      <c r="G420" s="53"/>
    </row>
    <row r="421" spans="1:7" ht="12">
      <c r="A421" s="50"/>
      <c r="B421" s="195"/>
      <c r="C421" s="51"/>
      <c r="D421" s="85"/>
      <c r="E421" s="53"/>
      <c r="F421" s="54"/>
      <c r="G421" s="53"/>
    </row>
    <row r="422" spans="1:7" ht="12">
      <c r="A422" s="50"/>
      <c r="B422" s="195"/>
      <c r="C422" s="51"/>
      <c r="D422" s="85"/>
      <c r="E422" s="53"/>
      <c r="F422" s="54"/>
      <c r="G422" s="53"/>
    </row>
    <row r="423" spans="1:7" ht="12">
      <c r="A423" s="50"/>
      <c r="B423" s="195"/>
      <c r="C423" s="51"/>
      <c r="D423" s="85"/>
      <c r="E423" s="53"/>
      <c r="F423" s="54"/>
      <c r="G423" s="53"/>
    </row>
    <row r="424" spans="1:7" ht="12">
      <c r="A424" s="50"/>
      <c r="B424" s="195"/>
      <c r="C424" s="51"/>
      <c r="D424" s="85"/>
      <c r="E424" s="53"/>
      <c r="F424" s="54"/>
      <c r="G424" s="53"/>
    </row>
    <row r="425" spans="1:7" ht="12">
      <c r="A425" s="50"/>
      <c r="B425" s="195"/>
      <c r="C425" s="51"/>
      <c r="D425" s="85"/>
      <c r="E425" s="53"/>
      <c r="F425" s="54"/>
      <c r="G425" s="53"/>
    </row>
    <row r="426" spans="1:7" ht="12">
      <c r="A426" s="50"/>
      <c r="B426" s="195"/>
      <c r="C426" s="51"/>
      <c r="D426" s="85"/>
      <c r="E426" s="53"/>
      <c r="F426" s="54"/>
      <c r="G426" s="53"/>
    </row>
    <row r="427" spans="1:7" ht="12">
      <c r="A427" s="50"/>
      <c r="B427" s="195"/>
      <c r="C427" s="51"/>
      <c r="D427" s="85"/>
      <c r="E427" s="53"/>
      <c r="F427" s="54"/>
      <c r="G427" s="53"/>
    </row>
    <row r="428" spans="1:7" ht="12">
      <c r="A428" s="50"/>
      <c r="B428" s="195"/>
      <c r="C428" s="51"/>
      <c r="D428" s="85"/>
      <c r="E428" s="53"/>
      <c r="F428" s="54"/>
      <c r="G428" s="53"/>
    </row>
    <row r="429" spans="1:7" ht="12">
      <c r="A429" s="50"/>
      <c r="B429" s="195"/>
      <c r="C429" s="51"/>
      <c r="D429" s="85"/>
      <c r="E429" s="53"/>
      <c r="F429" s="54"/>
      <c r="G429" s="53"/>
    </row>
    <row r="430" spans="1:7" ht="12">
      <c r="A430" s="50"/>
      <c r="B430" s="195"/>
      <c r="C430" s="51"/>
      <c r="D430" s="85"/>
      <c r="E430" s="53"/>
      <c r="F430" s="54"/>
      <c r="G430" s="53"/>
    </row>
    <row r="431" spans="1:7" ht="12">
      <c r="A431" s="50"/>
      <c r="B431" s="195"/>
      <c r="C431" s="51"/>
      <c r="D431" s="85"/>
      <c r="E431" s="53"/>
      <c r="F431" s="54"/>
      <c r="G431" s="53"/>
    </row>
    <row r="432" spans="1:7" ht="12">
      <c r="A432" s="50"/>
      <c r="B432" s="195"/>
      <c r="C432" s="51"/>
      <c r="D432" s="85"/>
      <c r="E432" s="53"/>
      <c r="F432" s="54"/>
      <c r="G432" s="53"/>
    </row>
    <row r="433" spans="1:7" ht="12">
      <c r="A433" s="50"/>
      <c r="B433" s="195"/>
      <c r="C433" s="51"/>
      <c r="D433" s="85"/>
      <c r="E433" s="53"/>
      <c r="F433" s="54"/>
      <c r="G433" s="53"/>
    </row>
    <row r="434" spans="1:7" ht="12">
      <c r="A434" s="50"/>
      <c r="B434" s="195"/>
      <c r="C434" s="51"/>
      <c r="D434" s="85"/>
      <c r="E434" s="53"/>
      <c r="F434" s="54"/>
      <c r="G434" s="53"/>
    </row>
    <row r="435" spans="1:7" ht="12">
      <c r="A435" s="50"/>
      <c r="B435" s="195"/>
      <c r="C435" s="51"/>
      <c r="D435" s="85"/>
      <c r="E435" s="53"/>
      <c r="F435" s="54"/>
      <c r="G435" s="53"/>
    </row>
    <row r="436" spans="1:7" ht="12">
      <c r="A436" s="50"/>
      <c r="B436" s="195"/>
      <c r="C436" s="51"/>
      <c r="D436" s="85"/>
      <c r="E436" s="53"/>
      <c r="F436" s="54"/>
      <c r="G436" s="53"/>
    </row>
    <row r="437" spans="1:7" ht="12">
      <c r="A437" s="50"/>
      <c r="B437" s="195"/>
      <c r="C437" s="51"/>
      <c r="D437" s="85"/>
      <c r="E437" s="53"/>
      <c r="F437" s="54"/>
      <c r="G437" s="53"/>
    </row>
    <row r="438" spans="1:7" ht="12">
      <c r="A438" s="50"/>
      <c r="B438" s="195"/>
      <c r="C438" s="51"/>
      <c r="D438" s="85"/>
      <c r="E438" s="53"/>
      <c r="F438" s="54"/>
      <c r="G438" s="53"/>
    </row>
    <row r="439" spans="1:7" ht="12">
      <c r="A439" s="50"/>
      <c r="B439" s="195"/>
      <c r="C439" s="51"/>
      <c r="D439" s="85"/>
      <c r="E439" s="53"/>
      <c r="F439" s="54"/>
      <c r="G439" s="53"/>
    </row>
    <row r="440" spans="1:7" ht="12">
      <c r="A440" s="50"/>
      <c r="B440" s="195"/>
      <c r="C440" s="51"/>
      <c r="D440" s="85"/>
      <c r="E440" s="53"/>
      <c r="F440" s="54"/>
      <c r="G440" s="53"/>
    </row>
    <row r="441" spans="1:7" ht="12">
      <c r="A441" s="50"/>
      <c r="B441" s="195"/>
      <c r="C441" s="51"/>
      <c r="D441" s="85"/>
      <c r="E441" s="53"/>
      <c r="F441" s="54"/>
      <c r="G441" s="53"/>
    </row>
    <row r="442" spans="1:7" ht="12">
      <c r="A442" s="50"/>
      <c r="B442" s="195"/>
      <c r="C442" s="51"/>
      <c r="D442" s="85"/>
      <c r="E442" s="53"/>
      <c r="F442" s="54"/>
      <c r="G442" s="53"/>
    </row>
    <row r="443" spans="1:7" ht="12">
      <c r="A443" s="50"/>
      <c r="B443" s="195"/>
      <c r="C443" s="51"/>
      <c r="D443" s="85"/>
      <c r="E443" s="53"/>
      <c r="F443" s="54"/>
      <c r="G443" s="53"/>
    </row>
    <row r="444" spans="1:7" ht="12">
      <c r="A444" s="50"/>
      <c r="B444" s="195"/>
      <c r="C444" s="51"/>
      <c r="D444" s="85"/>
      <c r="E444" s="53"/>
      <c r="F444" s="54"/>
      <c r="G444" s="53"/>
    </row>
    <row r="445" spans="1:7" ht="12">
      <c r="A445" s="50"/>
      <c r="B445" s="195"/>
      <c r="C445" s="51"/>
      <c r="D445" s="85"/>
      <c r="E445" s="53"/>
      <c r="F445" s="54"/>
      <c r="G445" s="53"/>
    </row>
    <row r="446" spans="1:7" ht="12">
      <c r="A446" s="50"/>
      <c r="B446" s="195"/>
      <c r="C446" s="51"/>
      <c r="D446" s="85"/>
      <c r="E446" s="53"/>
      <c r="F446" s="54"/>
      <c r="G446" s="53"/>
    </row>
    <row r="447" spans="1:7" ht="12">
      <c r="A447" s="50"/>
      <c r="B447" s="195"/>
      <c r="C447" s="51"/>
      <c r="D447" s="85"/>
      <c r="E447" s="53"/>
      <c r="F447" s="54"/>
      <c r="G447" s="53"/>
    </row>
    <row r="448" spans="1:7" ht="12">
      <c r="A448" s="50"/>
      <c r="B448" s="195"/>
      <c r="C448" s="51"/>
      <c r="D448" s="85"/>
      <c r="E448" s="53"/>
      <c r="F448" s="54"/>
      <c r="G448" s="53"/>
    </row>
    <row r="449" spans="1:7" ht="12">
      <c r="A449" s="50"/>
      <c r="B449" s="195"/>
      <c r="C449" s="51"/>
      <c r="D449" s="85"/>
      <c r="E449" s="53"/>
      <c r="F449" s="54"/>
      <c r="G449" s="53"/>
    </row>
    <row r="450" spans="1:7" ht="12">
      <c r="A450" s="50"/>
      <c r="B450" s="195"/>
      <c r="C450" s="51"/>
      <c r="D450" s="85"/>
      <c r="E450" s="53"/>
      <c r="F450" s="54"/>
      <c r="G450" s="53"/>
    </row>
    <row r="451" spans="1:7" ht="12">
      <c r="A451" s="50"/>
      <c r="B451" s="195"/>
      <c r="C451" s="51"/>
      <c r="D451" s="85"/>
      <c r="E451" s="53"/>
      <c r="F451" s="54"/>
      <c r="G451" s="53"/>
    </row>
    <row r="452" spans="1:7" ht="12">
      <c r="A452" s="50"/>
      <c r="B452" s="195"/>
      <c r="C452" s="51"/>
      <c r="D452" s="85"/>
      <c r="E452" s="53"/>
      <c r="F452" s="54"/>
      <c r="G452" s="53"/>
    </row>
    <row r="453" spans="1:7" ht="12">
      <c r="A453" s="50"/>
      <c r="B453" s="195"/>
      <c r="C453" s="51"/>
      <c r="D453" s="85"/>
      <c r="E453" s="53"/>
      <c r="F453" s="54"/>
      <c r="G453" s="53"/>
    </row>
    <row r="454" spans="1:7" ht="12">
      <c r="A454" s="50"/>
      <c r="B454" s="195"/>
      <c r="C454" s="51"/>
      <c r="D454" s="85"/>
      <c r="E454" s="53"/>
      <c r="F454" s="54"/>
      <c r="G454" s="53"/>
    </row>
  </sheetData>
  <sheetProtection/>
  <protectedRanges>
    <protectedRange sqref="F219:F249" name="Raspon1_1_1"/>
    <protectedRange sqref="F253:F259 F261:F264 F266" name="Raspon1_3_1"/>
    <protectedRange sqref="F267:F269 F271:F282" name="Raspon1_4_1"/>
  </protectedRanges>
  <printOptions horizontalCentered="1"/>
  <pageMargins left="0.5905511811023622" right="0.5905511811023622" top="1.1811023622047243" bottom="0.5905511811023622" header="0.5905511811023622" footer="0.5905511811023622"/>
  <pageSetup firstPageNumber="1" useFirstPageNumber="1" fitToHeight="50" horizontalDpi="600" verticalDpi="600" orientation="portrait" paperSize="9" scale="89" r:id="rId1"/>
  <rowBreaks count="8" manualBreakCount="8">
    <brk id="13" max="7" man="1"/>
    <brk id="79" max="7" man="1"/>
    <brk id="106" max="7" man="1"/>
    <brk id="131" max="7" man="1"/>
    <brk id="175" max="7" man="1"/>
    <brk id="202" max="7" man="1"/>
    <brk id="213" max="7" man="1"/>
    <brk id="284" max="7" man="1"/>
  </rowBreaks>
  <colBreaks count="1" manualBreakCount="1">
    <brk id="7" max="31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Hidroelektra-projekt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TROŠKOVNIK</dc:title>
  <dc:subject>BETTERMENT D46 Vinkovci-Tovarnik</dc:subject>
  <dc:creator>Mirko Panić</dc:creator>
  <cp:keywords/>
  <dc:description/>
  <cp:lastModifiedBy>Maja Ivačević</cp:lastModifiedBy>
  <cp:lastPrinted>2022-11-08T12:55:07Z</cp:lastPrinted>
  <dcterms:created xsi:type="dcterms:W3CDTF">1997-05-14T10:58:24Z</dcterms:created>
  <dcterms:modified xsi:type="dcterms:W3CDTF">2022-11-08T12:55:21Z</dcterms:modified>
  <cp:category/>
  <cp:version/>
  <cp:contentType/>
  <cp:contentStatus/>
</cp:coreProperties>
</file>