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Podaci" sheetId="1" r:id="rId1"/>
  </sheets>
  <definedNames>
    <definedName name="_xlnm.Print_Titles" localSheetId="0">'Podaci'!$7:$8</definedName>
  </definedNames>
  <calcPr fullCalcOnLoad="1"/>
</workbook>
</file>

<file path=xl/sharedStrings.xml><?xml version="1.0" encoding="utf-8"?>
<sst xmlns="http://schemas.openxmlformats.org/spreadsheetml/2006/main" count="100" uniqueCount="69">
  <si>
    <t xml:space="preserve">KUPAC: </t>
  </si>
  <si>
    <t>OPĆINA STUBIČKE TOPLICE</t>
  </si>
  <si>
    <t xml:space="preserve">ADRESA: </t>
  </si>
  <si>
    <t>P. P. 10, 49244 STUBIČKE TOPLICE, HRVATSKA</t>
  </si>
  <si>
    <t xml:space="preserve">MB: </t>
  </si>
  <si>
    <t>15490794749</t>
  </si>
  <si>
    <t>TROŠKOVNIK</t>
  </si>
  <si>
    <t>Elementi za izračun cijene godišnje potrošnje električne energije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</si>
  <si>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</si>
  <si>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</si>
  <si>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</si>
  <si>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</si>
  <si>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</si>
  <si>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</si>
  <si>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</si>
  <si>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</si>
  <si>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</si>
  <si>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</si>
  <si>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</si>
  <si>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</si>
  <si>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</si>
  <si>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</si>
  <si>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</si>
  <si>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</si>
  <si>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VT (kWh)</t>
  </si>
  <si>
    <t>VIKTORA ŠIPEKA BB, 49244 STUBIČKE TOPLICE, HRVATSKA</t>
  </si>
  <si>
    <t>VLADIMIRA NAZORA BB, 49244 STUBIČKE TOPLICE, HRVATSKA</t>
  </si>
  <si>
    <t>PILA BB, 49244 STUBIČKE TOPLICE, HRVATSKA</t>
  </si>
  <si>
    <t>0200020501</t>
  </si>
  <si>
    <t>OPĆINA STUBIČKE TOPLICE - poslovni prostor</t>
  </si>
  <si>
    <t>VIKTORA ŠIPEKA 16, 49244 STUBIČKE TOPLICE, HRVATSKA</t>
  </si>
  <si>
    <t>Bijeli</t>
  </si>
  <si>
    <t>NT (kWh)</t>
  </si>
  <si>
    <t>0200024837</t>
  </si>
  <si>
    <t>OPĆINA STUBIČKE TOPLICE -jedinstveni upravni odjel</t>
  </si>
  <si>
    <t>0200040633</t>
  </si>
  <si>
    <t>OPĆINA STUBIČKE TOPLICE - DVD PILA</t>
  </si>
  <si>
    <t>PILA 16, 49244 STUBIČKE TOPLICE, HRVATSKA</t>
  </si>
  <si>
    <t>Plavi</t>
  </si>
  <si>
    <t>0200040688</t>
  </si>
  <si>
    <t>OPĆINA STUBIČKE TOPLICE - DVD Strmec</t>
  </si>
  <si>
    <t>STRMEC STUBIČKI 161, 49244 STUBIČKE TOPLICE, HRVATSKA</t>
  </si>
  <si>
    <t>0200070268</t>
  </si>
  <si>
    <t>OPĆINA STUBIČKE TOPLICE - javni sat u parku</t>
  </si>
  <si>
    <t>0200070838</t>
  </si>
  <si>
    <t>OPĆINA STUBIČKE TOPLICE - tržnica St. Toplice</t>
  </si>
  <si>
    <t>VIKTORA ŠIPEKA 29/A, 49244 STUBIČKE TOPLICE, HRVATSKA</t>
  </si>
  <si>
    <t>0200072162</t>
  </si>
  <si>
    <t>OPĆINA STUBIČKE TOPLICE - klorinator</t>
  </si>
  <si>
    <t>0200072284</t>
  </si>
  <si>
    <t>OPĆINA STUBIČKE TOPLICE - kotlovinica</t>
  </si>
  <si>
    <t>0205004853</t>
  </si>
  <si>
    <t>OPĆINA STUBIČKE TOPLICE - parcela</t>
  </si>
  <si>
    <t>JARKI, 49244 STUBIČKE TOPLICE, HRVATSKA</t>
  </si>
  <si>
    <t>0205012389</t>
  </si>
  <si>
    <t>0205015990</t>
  </si>
  <si>
    <t>OPĆINA STUBIČKE TOPLICE - montažni objekt (kontejner)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</si>
  <si>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</si>
  <si>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</si>
  <si>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</si>
  <si>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</si>
  <si>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</si>
  <si>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</si>
  <si>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</si>
  <si>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</si>
  <si>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</si>
  <si>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(potpis ovlaštene osobe)</t>
  </si>
  <si>
    <t>M.P.</t>
  </si>
  <si>
    <t>(čitko ime i prezime ovlaštene osobe)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</si>
</sst>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169" fontId="1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170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170" fontId="1" fillId="0" borderId="12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18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169" fontId="0" fillId="0" borderId="1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" fillId="33" borderId="0" xfId="0" applyNumberFormat="1" applyFont="1" applyFill="1" applyAlignment="1">
      <alignment horizont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2" ht="12.75">
      <c r="A1" s="6" t="s">
        <v>0</v>
      </c>
      <c r="B1" s="7" t="s">
        <v>1</v>
      </c>
    </row>
    <row r="2" spans="1:2" ht="12.75">
      <c r="A2" s="6" t="s">
        <v>2</v>
      </c>
      <c r="B2" s="7" t="s">
        <v>3</v>
      </c>
    </row>
    <row r="3" spans="1:2" ht="12.75">
      <c r="A3" s="6" t="s">
        <v>4</v>
      </c>
      <c r="B3" s="7" t="s">
        <v>5</v>
      </c>
    </row>
    <row r="4" spans="1:9" ht="12.75">
      <c r="A4" s="47" t="s">
        <v>6</v>
      </c>
      <c r="B4" s="38"/>
      <c r="C4" s="38"/>
      <c r="D4" s="38"/>
      <c r="E4" s="38"/>
      <c r="F4" s="38"/>
      <c r="G4" s="48"/>
      <c r="H4" s="40"/>
      <c r="I4" s="41"/>
    </row>
    <row r="5" spans="1:9" ht="12.75">
      <c r="A5" s="47" t="s">
        <v>7</v>
      </c>
      <c r="B5" s="38"/>
      <c r="C5" s="38"/>
      <c r="D5" s="38"/>
      <c r="E5" s="38"/>
      <c r="F5" s="38"/>
      <c r="G5" s="48"/>
      <c r="H5" s="40"/>
      <c r="I5" s="41"/>
    </row>
    <row r="6" spans="1:3" ht="12.75">
      <c r="A6" s="7"/>
      <c r="B6" s="53"/>
      <c r="C6" s="53"/>
    </row>
    <row r="7" spans="1:9" s="8" customFormat="1" ht="25.5">
      <c r="A7" s="21" t="s">
        <v>8</v>
      </c>
      <c r="B7" s="22" t="s">
        <v>9</v>
      </c>
      <c r="C7" s="22" t="s">
        <v>10</v>
      </c>
      <c r="D7" s="22" t="s">
        <v>11</v>
      </c>
      <c r="E7" s="23" t="s">
        <v>12</v>
      </c>
      <c r="F7" s="49" t="s">
        <v>13</v>
      </c>
      <c r="G7" s="50"/>
      <c r="H7" s="22" t="s">
        <v>14</v>
      </c>
      <c r="I7" s="24" t="s">
        <v>15</v>
      </c>
    </row>
    <row r="8" spans="1:9" s="1" customFormat="1" ht="12.75">
      <c r="A8" s="25" t="s">
        <v>16</v>
      </c>
      <c r="B8" s="26" t="s">
        <v>17</v>
      </c>
      <c r="C8" s="26" t="s">
        <v>18</v>
      </c>
      <c r="D8" s="26" t="s">
        <v>19</v>
      </c>
      <c r="E8" s="26" t="s">
        <v>20</v>
      </c>
      <c r="F8" s="51" t="s">
        <v>21</v>
      </c>
      <c r="G8" s="52"/>
      <c r="H8" s="26" t="s">
        <v>22</v>
      </c>
      <c r="I8" s="27" t="s">
        <v>23</v>
      </c>
    </row>
    <row r="9" spans="1:9" ht="12.75">
      <c r="A9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9" s="36" t="s">
        <v>28</v>
      </c>
      <c r="C9" s="54" t="s">
        <v>29</v>
      </c>
      <c r="D9" s="54" t="s">
        <v>30</v>
      </c>
      <c r="E9" s="46" t="s">
        <v>31</v>
      </c>
      <c r="F9" s="12" t="s">
        <v>24</v>
      </c>
      <c r="G9" s="13">
        <v>572</v>
      </c>
      <c r="H9" s="14"/>
      <c r="I9" s="19">
        <f aca="true" t="shared" si="0" ref="I9:I29">ROUND(G9*H9,2)</f>
        <v>0</v>
      </c>
    </row>
    <row r="10" spans="1:9" ht="12.75">
      <c r="A10" s="35"/>
      <c r="B10" s="36"/>
      <c r="C10" s="54"/>
      <c r="D10" s="54"/>
      <c r="E10" s="46"/>
      <c r="F10" s="12" t="s">
        <v>32</v>
      </c>
      <c r="G10" s="13">
        <v>377</v>
      </c>
      <c r="H10" s="14"/>
      <c r="I10" s="19">
        <f t="shared" si="0"/>
        <v>0</v>
      </c>
    </row>
    <row r="11" spans="1:9" ht="12.75">
      <c r="A11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</v>
      </c>
      <c r="B11" s="36" t="s">
        <v>33</v>
      </c>
      <c r="C11" s="54" t="s">
        <v>34</v>
      </c>
      <c r="D11" s="54" t="s">
        <v>30</v>
      </c>
      <c r="E11" s="46" t="s">
        <v>31</v>
      </c>
      <c r="F11" s="12" t="s">
        <v>24</v>
      </c>
      <c r="G11" s="13">
        <v>7639</v>
      </c>
      <c r="H11" s="14"/>
      <c r="I11" s="19">
        <f t="shared" si="0"/>
        <v>0</v>
      </c>
    </row>
    <row r="12" spans="1:9" ht="12.75">
      <c r="A12" s="35"/>
      <c r="B12" s="36"/>
      <c r="C12" s="54"/>
      <c r="D12" s="54"/>
      <c r="E12" s="46"/>
      <c r="F12" s="12" t="s">
        <v>32</v>
      </c>
      <c r="G12" s="13">
        <v>2353</v>
      </c>
      <c r="H12" s="14"/>
      <c r="I12" s="19">
        <f t="shared" si="0"/>
        <v>0</v>
      </c>
    </row>
    <row r="13" spans="1:9" ht="25.5">
      <c r="A13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</v>
      </c>
      <c r="B13" s="11" t="s">
        <v>35</v>
      </c>
      <c r="C13" s="55" t="s">
        <v>36</v>
      </c>
      <c r="D13" s="11" t="s">
        <v>37</v>
      </c>
      <c r="E13" s="10" t="s">
        <v>38</v>
      </c>
      <c r="F13" s="12" t="s">
        <v>24</v>
      </c>
      <c r="G13" s="13">
        <v>430</v>
      </c>
      <c r="H13" s="14"/>
      <c r="I13" s="19">
        <f t="shared" si="0"/>
        <v>0</v>
      </c>
    </row>
    <row r="14" spans="1:9" ht="12.75">
      <c r="A14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</v>
      </c>
      <c r="B14" s="36" t="s">
        <v>39</v>
      </c>
      <c r="C14" s="54" t="s">
        <v>40</v>
      </c>
      <c r="D14" s="54" t="s">
        <v>41</v>
      </c>
      <c r="E14" s="46" t="s">
        <v>31</v>
      </c>
      <c r="F14" s="12" t="s">
        <v>24</v>
      </c>
      <c r="G14" s="13">
        <v>575</v>
      </c>
      <c r="H14" s="14"/>
      <c r="I14" s="19">
        <f t="shared" si="0"/>
        <v>0</v>
      </c>
    </row>
    <row r="15" spans="1:9" ht="12.75">
      <c r="A15" s="35"/>
      <c r="B15" s="36"/>
      <c r="C15" s="54"/>
      <c r="D15" s="54"/>
      <c r="E15" s="46"/>
      <c r="F15" s="12" t="s">
        <v>32</v>
      </c>
      <c r="G15" s="13">
        <v>454</v>
      </c>
      <c r="H15" s="14"/>
      <c r="I15" s="19">
        <f t="shared" si="0"/>
        <v>0</v>
      </c>
    </row>
    <row r="16" spans="1:9" ht="25.5">
      <c r="A16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6</v>
      </c>
      <c r="B16" s="11" t="s">
        <v>42</v>
      </c>
      <c r="C16" s="55" t="s">
        <v>43</v>
      </c>
      <c r="D16" s="55" t="s">
        <v>25</v>
      </c>
      <c r="E16" s="10" t="s">
        <v>38</v>
      </c>
      <c r="F16" s="12" t="s">
        <v>24</v>
      </c>
      <c r="G16" s="13">
        <v>29670</v>
      </c>
      <c r="H16" s="14"/>
      <c r="I16" s="19">
        <f t="shared" si="0"/>
        <v>0</v>
      </c>
    </row>
    <row r="17" spans="1:9" ht="12.75">
      <c r="A17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7</v>
      </c>
      <c r="B17" s="36" t="s">
        <v>44</v>
      </c>
      <c r="C17" s="54" t="s">
        <v>45</v>
      </c>
      <c r="D17" s="54" t="s">
        <v>46</v>
      </c>
      <c r="E17" s="46" t="s">
        <v>31</v>
      </c>
      <c r="F17" s="12" t="s">
        <v>24</v>
      </c>
      <c r="G17" s="13">
        <v>1842</v>
      </c>
      <c r="H17" s="14"/>
      <c r="I17" s="19">
        <f t="shared" si="0"/>
        <v>0</v>
      </c>
    </row>
    <row r="18" spans="1:9" ht="12.75">
      <c r="A18" s="35"/>
      <c r="B18" s="36"/>
      <c r="C18" s="54"/>
      <c r="D18" s="54"/>
      <c r="E18" s="46"/>
      <c r="F18" s="12" t="s">
        <v>32</v>
      </c>
      <c r="G18" s="13">
        <v>3812</v>
      </c>
      <c r="H18" s="14"/>
      <c r="I18" s="19">
        <f t="shared" si="0"/>
        <v>0</v>
      </c>
    </row>
    <row r="19" spans="1:9" ht="12.75">
      <c r="A19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8</v>
      </c>
      <c r="B19" s="36" t="s">
        <v>47</v>
      </c>
      <c r="C19" s="54" t="s">
        <v>48</v>
      </c>
      <c r="D19" s="36" t="s">
        <v>27</v>
      </c>
      <c r="E19" s="46" t="s">
        <v>31</v>
      </c>
      <c r="F19" s="12" t="s">
        <v>24</v>
      </c>
      <c r="G19" s="13">
        <v>155</v>
      </c>
      <c r="H19" s="14"/>
      <c r="I19" s="19">
        <f t="shared" si="0"/>
        <v>0</v>
      </c>
    </row>
    <row r="20" spans="1:9" ht="12.75">
      <c r="A20" s="35"/>
      <c r="B20" s="36"/>
      <c r="C20" s="54"/>
      <c r="D20" s="36"/>
      <c r="E20" s="46"/>
      <c r="F20" s="12" t="s">
        <v>32</v>
      </c>
      <c r="G20" s="13">
        <v>101</v>
      </c>
      <c r="H20" s="14"/>
      <c r="I20" s="19">
        <f t="shared" si="0"/>
        <v>0</v>
      </c>
    </row>
    <row r="21" spans="1:9" ht="12.75">
      <c r="A21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9</v>
      </c>
      <c r="B21" s="36" t="s">
        <v>49</v>
      </c>
      <c r="C21" s="36" t="s">
        <v>50</v>
      </c>
      <c r="D21" s="36" t="s">
        <v>30</v>
      </c>
      <c r="E21" s="46" t="s">
        <v>31</v>
      </c>
      <c r="F21" s="12" t="s">
        <v>24</v>
      </c>
      <c r="G21" s="13">
        <v>0</v>
      </c>
      <c r="H21" s="14"/>
      <c r="I21" s="19">
        <f t="shared" si="0"/>
        <v>0</v>
      </c>
    </row>
    <row r="22" spans="1:9" ht="12.75">
      <c r="A22" s="35"/>
      <c r="B22" s="36"/>
      <c r="C22" s="36"/>
      <c r="D22" s="36"/>
      <c r="E22" s="46"/>
      <c r="F22" s="12" t="s">
        <v>32</v>
      </c>
      <c r="G22" s="13">
        <v>4</v>
      </c>
      <c r="H22" s="14"/>
      <c r="I22" s="19">
        <f t="shared" si="0"/>
        <v>0</v>
      </c>
    </row>
    <row r="23" spans="1:9" ht="12.75">
      <c r="A23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10</v>
      </c>
      <c r="B23" s="36" t="s">
        <v>51</v>
      </c>
      <c r="C23" s="36" t="s">
        <v>52</v>
      </c>
      <c r="D23" s="36" t="s">
        <v>53</v>
      </c>
      <c r="E23" s="46" t="s">
        <v>31</v>
      </c>
      <c r="F23" s="12" t="s">
        <v>24</v>
      </c>
      <c r="G23" s="13">
        <v>1050</v>
      </c>
      <c r="H23" s="14"/>
      <c r="I23" s="19">
        <f t="shared" si="0"/>
        <v>0</v>
      </c>
    </row>
    <row r="24" spans="1:9" ht="12.75">
      <c r="A24" s="35"/>
      <c r="B24" s="36"/>
      <c r="C24" s="36"/>
      <c r="D24" s="36"/>
      <c r="E24" s="46"/>
      <c r="F24" s="12" t="s">
        <v>32</v>
      </c>
      <c r="G24" s="13">
        <v>532</v>
      </c>
      <c r="H24" s="14"/>
      <c r="I24" s="19">
        <f t="shared" si="0"/>
        <v>0</v>
      </c>
    </row>
    <row r="25" spans="1:9" ht="12.75">
      <c r="A25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11</v>
      </c>
      <c r="B25" s="36" t="s">
        <v>54</v>
      </c>
      <c r="C25" s="36" t="s">
        <v>1</v>
      </c>
      <c r="D25" s="54" t="s">
        <v>26</v>
      </c>
      <c r="E25" s="46" t="s">
        <v>31</v>
      </c>
      <c r="F25" s="12" t="s">
        <v>24</v>
      </c>
      <c r="G25" s="13">
        <v>1943</v>
      </c>
      <c r="H25" s="14"/>
      <c r="I25" s="19">
        <f t="shared" si="0"/>
        <v>0</v>
      </c>
    </row>
    <row r="26" spans="1:9" ht="12.75">
      <c r="A26" s="35"/>
      <c r="B26" s="36"/>
      <c r="C26" s="36"/>
      <c r="D26" s="54"/>
      <c r="E26" s="46"/>
      <c r="F26" s="12" t="s">
        <v>32</v>
      </c>
      <c r="G26" s="13">
        <v>1078</v>
      </c>
      <c r="H26" s="14"/>
      <c r="I26" s="19">
        <f t="shared" si="0"/>
        <v>0</v>
      </c>
    </row>
    <row r="27" spans="1:9" ht="12.75">
      <c r="A27" s="3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12</v>
      </c>
      <c r="B27" s="36" t="s">
        <v>55</v>
      </c>
      <c r="C27" s="54" t="s">
        <v>56</v>
      </c>
      <c r="D27" s="36" t="s">
        <v>27</v>
      </c>
      <c r="E27" s="46" t="s">
        <v>31</v>
      </c>
      <c r="F27" s="12" t="s">
        <v>24</v>
      </c>
      <c r="G27" s="13">
        <v>173</v>
      </c>
      <c r="H27" s="14"/>
      <c r="I27" s="19">
        <f t="shared" si="0"/>
        <v>0</v>
      </c>
    </row>
    <row r="28" spans="1:9" ht="12.75">
      <c r="A28" s="35"/>
      <c r="B28" s="36"/>
      <c r="C28" s="54"/>
      <c r="D28" s="36"/>
      <c r="E28" s="46"/>
      <c r="F28" s="12" t="s">
        <v>32</v>
      </c>
      <c r="G28" s="13">
        <v>77</v>
      </c>
      <c r="H28" s="14"/>
      <c r="I28" s="19">
        <f t="shared" si="0"/>
        <v>0</v>
      </c>
    </row>
    <row r="29" spans="1:9" ht="12.75">
      <c r="A29" s="29" t="s">
        <v>57</v>
      </c>
      <c r="B29" s="30"/>
      <c r="C29" s="30"/>
      <c r="D29" s="30"/>
      <c r="E29" s="30"/>
      <c r="F29" s="16" t="s">
        <v>58</v>
      </c>
      <c r="G29" s="17">
        <f>SUMIF(F9:F28,"JT (kWh)",G9:G28)+SUMIF(F9:F28,"VT (kWh)",G9:G28)+SUMIF(F9:F28,"NT (kWh)",G9:G28)</f>
        <v>52837</v>
      </c>
      <c r="H29" s="18"/>
      <c r="I29" s="20">
        <f t="shared" si="0"/>
        <v>0</v>
      </c>
    </row>
    <row r="30" spans="1:9" ht="12.75">
      <c r="A30" s="31" t="s">
        <v>59</v>
      </c>
      <c r="B30" s="32"/>
      <c r="C30" s="32"/>
      <c r="D30" s="32"/>
      <c r="E30" s="32"/>
      <c r="F30" s="32"/>
      <c r="G30" s="33"/>
      <c r="H30" s="34"/>
      <c r="I30" s="9">
        <f>SUM(I9:I29)</f>
        <v>0</v>
      </c>
    </row>
    <row r="31" spans="1:9" ht="12.75">
      <c r="A31" s="31" t="s">
        <v>60</v>
      </c>
      <c r="B31" s="32"/>
      <c r="C31" s="32"/>
      <c r="D31" s="32"/>
      <c r="E31" s="32"/>
      <c r="F31" s="32"/>
      <c r="G31" s="33"/>
      <c r="H31" s="34"/>
      <c r="I31" s="9">
        <f>ROUND(I30*13/100,2)</f>
        <v>0</v>
      </c>
    </row>
    <row r="32" spans="1:9" ht="12.75">
      <c r="A32" s="31" t="s">
        <v>61</v>
      </c>
      <c r="B32" s="32"/>
      <c r="C32" s="32"/>
      <c r="D32" s="32"/>
      <c r="E32" s="32"/>
      <c r="F32" s="32"/>
      <c r="G32" s="33"/>
      <c r="H32" s="34"/>
      <c r="I32" s="9">
        <f>I31+I30</f>
        <v>0</v>
      </c>
    </row>
    <row r="34" ht="12.75">
      <c r="A34" s="7" t="s">
        <v>62</v>
      </c>
    </row>
    <row r="35" ht="12.75">
      <c r="A35" s="28" t="s">
        <v>63</v>
      </c>
    </row>
    <row r="36" ht="12.75">
      <c r="A36" s="28" t="s">
        <v>64</v>
      </c>
    </row>
    <row r="37" spans="1:9" ht="39.75" customHeight="1">
      <c r="A37" s="45"/>
      <c r="B37" s="45"/>
      <c r="G37" s="42"/>
      <c r="H37" s="43"/>
      <c r="I37" s="44"/>
    </row>
    <row r="38" spans="1:9" ht="12.75">
      <c r="A38" s="37" t="s">
        <v>65</v>
      </c>
      <c r="B38" s="38"/>
      <c r="G38" s="39" t="s">
        <v>68</v>
      </c>
      <c r="H38" s="40"/>
      <c r="I38" s="41"/>
    </row>
    <row r="39" spans="6:9" ht="28.5" customHeight="1">
      <c r="F39" s="56" t="s">
        <v>67</v>
      </c>
      <c r="G39" s="42"/>
      <c r="H39" s="43"/>
      <c r="I39" s="44"/>
    </row>
    <row r="40" spans="7:9" ht="12.75">
      <c r="G40" s="39" t="s">
        <v>66</v>
      </c>
      <c r="H40" s="40"/>
      <c r="I40" s="41"/>
    </row>
  </sheetData>
  <sheetProtection/>
  <mergeCells count="60">
    <mergeCell ref="A4:I4"/>
    <mergeCell ref="A5:I5"/>
    <mergeCell ref="F7:G7"/>
    <mergeCell ref="F8:G8"/>
    <mergeCell ref="A9:A10"/>
    <mergeCell ref="A11:A12"/>
    <mergeCell ref="B11:B12"/>
    <mergeCell ref="C11:C12"/>
    <mergeCell ref="D11:D12"/>
    <mergeCell ref="E11:E12"/>
    <mergeCell ref="D9:D10"/>
    <mergeCell ref="E9:E10"/>
    <mergeCell ref="D17:D18"/>
    <mergeCell ref="E17:E18"/>
    <mergeCell ref="B9:B10"/>
    <mergeCell ref="C9:C10"/>
    <mergeCell ref="C19:C20"/>
    <mergeCell ref="D19:D20"/>
    <mergeCell ref="E19:E20"/>
    <mergeCell ref="C14:C15"/>
    <mergeCell ref="D14:D15"/>
    <mergeCell ref="E14:E15"/>
    <mergeCell ref="D21:D22"/>
    <mergeCell ref="E21:E22"/>
    <mergeCell ref="A14:A15"/>
    <mergeCell ref="B14:B15"/>
    <mergeCell ref="C23:C24"/>
    <mergeCell ref="D23:D24"/>
    <mergeCell ref="E23:E24"/>
    <mergeCell ref="A17:A18"/>
    <mergeCell ref="B17:B18"/>
    <mergeCell ref="C17:C18"/>
    <mergeCell ref="D25:D26"/>
    <mergeCell ref="E25:E26"/>
    <mergeCell ref="A19:A20"/>
    <mergeCell ref="B19:B20"/>
    <mergeCell ref="C27:C28"/>
    <mergeCell ref="D27:D28"/>
    <mergeCell ref="E27:E28"/>
    <mergeCell ref="A21:A22"/>
    <mergeCell ref="B21:B22"/>
    <mergeCell ref="C21:C22"/>
    <mergeCell ref="A38:B38"/>
    <mergeCell ref="G38:I38"/>
    <mergeCell ref="G39:I39"/>
    <mergeCell ref="G40:I40"/>
    <mergeCell ref="A23:A24"/>
    <mergeCell ref="B23:B24"/>
    <mergeCell ref="A32:H32"/>
    <mergeCell ref="A37:B37"/>
    <mergeCell ref="G37:I37"/>
    <mergeCell ref="A25:A26"/>
    <mergeCell ref="B6:C6"/>
    <mergeCell ref="A29:E29"/>
    <mergeCell ref="A30:H30"/>
    <mergeCell ref="A31:H31"/>
    <mergeCell ref="A27:A28"/>
    <mergeCell ref="B27:B28"/>
    <mergeCell ref="B25:B26"/>
    <mergeCell ref="C25:C26"/>
  </mergeCells>
  <printOptions/>
  <pageMargins left="0.78740157480315" right="0.196850393700787" top="0.78740157480315" bottom="0.78740157480315" header="0.5" footer="0.5"/>
  <pageSetup fitToHeight="0" fitToWidth="0" horizontalDpi="600" verticalDpi="600" orientation="landscape" paperSize="9" scale="7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Ivačević</dc:creator>
  <cp:keywords/>
  <dc:description/>
  <cp:lastModifiedBy>Maja Ivačević</cp:lastModifiedBy>
  <cp:lastPrinted>2018-12-03T11:20:55Z</cp:lastPrinted>
  <dcterms:created xsi:type="dcterms:W3CDTF">2018-12-03T11:21:27Z</dcterms:created>
  <dcterms:modified xsi:type="dcterms:W3CDTF">2018-12-03T11:21:27Z</dcterms:modified>
  <cp:category/>
  <cp:version/>
  <cp:contentType/>
  <cp:contentStatus/>
</cp:coreProperties>
</file>